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368" activeTab="0"/>
  </bookViews>
  <sheets>
    <sheet name="пауэрлифтинг" sheetId="1" r:id="rId1"/>
  </sheets>
  <definedNames>
    <definedName name="_xlnm.Print_Area" localSheetId="0">'пауэрлифтинг'!$B$1:$AH$4</definedName>
  </definedNames>
  <calcPr fullCalcOnLoad="1"/>
</workbook>
</file>

<file path=xl/sharedStrings.xml><?xml version="1.0" encoding="utf-8"?>
<sst xmlns="http://schemas.openxmlformats.org/spreadsheetml/2006/main" count="523" uniqueCount="143">
  <si>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</si>
  <si>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</si>
  <si>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</si>
  <si>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</si>
  <si>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</si>
  <si>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</si>
  <si>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</si>
  <si>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Дата Рождения</t>
  </si>
  <si>
    <t>Место</t>
  </si>
  <si>
    <t>Абсолютное первенство</t>
  </si>
  <si>
    <t>Страна</t>
  </si>
  <si>
    <t>ПРИСЕД</t>
  </si>
  <si>
    <t>СУММА</t>
  </si>
  <si>
    <t>СТАНОВАЯ ТЯГА</t>
  </si>
  <si>
    <t>ИТОГ</t>
  </si>
  <si>
    <t>subtotal</t>
  </si>
  <si>
    <t>Сумма</t>
  </si>
  <si>
    <t>Очки</t>
  </si>
  <si>
    <t>open</t>
  </si>
  <si>
    <t>Россия</t>
  </si>
  <si>
    <t>Команда</t>
  </si>
  <si>
    <t>ДК</t>
  </si>
  <si>
    <t>Дивизион</t>
  </si>
  <si>
    <t>Тренер</t>
  </si>
  <si>
    <t>teen 14-15</t>
  </si>
  <si>
    <t>masters 45-49</t>
  </si>
  <si>
    <t xml:space="preserve"> </t>
  </si>
  <si>
    <t>RAW</t>
  </si>
  <si>
    <t>Тюмень</t>
  </si>
  <si>
    <t>Тюменская область</t>
  </si>
  <si>
    <t>AMT</t>
  </si>
  <si>
    <t>masters 40-44</t>
  </si>
  <si>
    <t>teen 0-13</t>
  </si>
  <si>
    <t>masters 55-59</t>
  </si>
  <si>
    <t>Город</t>
  </si>
  <si>
    <t>Сочи</t>
  </si>
  <si>
    <t>Майкоп</t>
  </si>
  <si>
    <t>Ярославль</t>
  </si>
  <si>
    <t>Щукин Михаил</t>
  </si>
  <si>
    <t>Республика Адыгея</t>
  </si>
  <si>
    <t>masters 65-69</t>
  </si>
  <si>
    <t>Малгобек</t>
  </si>
  <si>
    <t>Становая тяга</t>
  </si>
  <si>
    <t>Безэкипировочная</t>
  </si>
  <si>
    <t>Любители</t>
  </si>
  <si>
    <t>Мужчины</t>
  </si>
  <si>
    <t>Троеборье</t>
  </si>
  <si>
    <t>Безэкипировочное</t>
  </si>
  <si>
    <t>Приседания</t>
  </si>
  <si>
    <t>Безэкипировочные</t>
  </si>
  <si>
    <t>1 masters</t>
  </si>
  <si>
    <t>2 masters</t>
  </si>
  <si>
    <t>3 masters</t>
  </si>
  <si>
    <t>1 open</t>
  </si>
  <si>
    <t>2 open</t>
  </si>
  <si>
    <t>3 open</t>
  </si>
  <si>
    <t>Ярижев Амерхан</t>
  </si>
  <si>
    <t>Ярославская область</t>
  </si>
  <si>
    <t>Московская область</t>
  </si>
  <si>
    <t>Республика Крым</t>
  </si>
  <si>
    <t>Симферополь</t>
  </si>
  <si>
    <t>Горбунов В.</t>
  </si>
  <si>
    <t>Женщины</t>
  </si>
  <si>
    <t>Братск</t>
  </si>
  <si>
    <t>Калинин Г.</t>
  </si>
  <si>
    <t>masters 50-54</t>
  </si>
  <si>
    <t>Катаева Эльвира</t>
  </si>
  <si>
    <t>PRO</t>
  </si>
  <si>
    <t>Свердловская область</t>
  </si>
  <si>
    <t>Екатеринбург</t>
  </si>
  <si>
    <t>Погас Максим</t>
  </si>
  <si>
    <t>Комаров Николай</t>
  </si>
  <si>
    <t>Горбунов Вячеслав</t>
  </si>
  <si>
    <t>RAW+</t>
  </si>
  <si>
    <t>EQUIP</t>
  </si>
  <si>
    <t>Рассказов Александр</t>
  </si>
  <si>
    <t>EQUIP+</t>
  </si>
  <si>
    <t>Блинков В.</t>
  </si>
  <si>
    <t>ПОДЪЁМ НА БИЦЕПС</t>
  </si>
  <si>
    <t>АРМЛИФТИНГ</t>
  </si>
  <si>
    <t>Иркутская область</t>
  </si>
  <si>
    <t>Калинина Варвара</t>
  </si>
  <si>
    <t>Безэкипировочный</t>
  </si>
  <si>
    <t>Калинин Григорий</t>
  </si>
  <si>
    <t>Ерошкин Игорь</t>
  </si>
  <si>
    <t>Народный жим</t>
  </si>
  <si>
    <t>Русский жим</t>
  </si>
  <si>
    <t>Письменный Сергей</t>
  </si>
  <si>
    <t>Сиренко Любовь</t>
  </si>
  <si>
    <t>Сургут</t>
  </si>
  <si>
    <t>Армлифтинг</t>
  </si>
  <si>
    <t>"ОЛИМПИЯ - VII", 12 июня 2020 года, Сочи</t>
  </si>
  <si>
    <t>ПРО</t>
  </si>
  <si>
    <t>Софт-экипировочные</t>
  </si>
  <si>
    <t>Манченко Александр</t>
  </si>
  <si>
    <t>Хоменкова Светлана</t>
  </si>
  <si>
    <t>Рак Екатерина</t>
  </si>
  <si>
    <t>Манченко Кирилл</t>
  </si>
  <si>
    <t>Щукин М.</t>
  </si>
  <si>
    <t>Чепурнов Андрей</t>
  </si>
  <si>
    <t>самост.</t>
  </si>
  <si>
    <t>Республика Ингушетия</t>
  </si>
  <si>
    <t>Жим штанги лёжа</t>
  </si>
  <si>
    <t>Вринчан Владимир</t>
  </si>
  <si>
    <t>Салосалов Сергей</t>
  </si>
  <si>
    <t>Щёлково</t>
  </si>
  <si>
    <t>Краснодарский край</t>
  </si>
  <si>
    <t>Софт-экипировочный 1-петельный</t>
  </si>
  <si>
    <t>Однослойная экипировка</t>
  </si>
  <si>
    <t>Кокорев Илья</t>
  </si>
  <si>
    <t>Многослойная экипировка</t>
  </si>
  <si>
    <t>Военный жим</t>
  </si>
  <si>
    <t>Пауэрспорт</t>
  </si>
  <si>
    <t>Подъём штанги на бицепс</t>
  </si>
  <si>
    <t>НАРОДНЫЙ ЖИМ</t>
  </si>
  <si>
    <t>Вес штанги</t>
  </si>
  <si>
    <t>Кол-во повт.</t>
  </si>
  <si>
    <t>1/2 соб.веса</t>
  </si>
  <si>
    <t>Соб.вес</t>
  </si>
  <si>
    <t>Елсуков Денис</t>
  </si>
  <si>
    <t>РУССКИЙ ЖИМ</t>
  </si>
  <si>
    <t>НОМ.</t>
  </si>
  <si>
    <t>Браславец Олеся</t>
  </si>
  <si>
    <t>К/А</t>
  </si>
  <si>
    <t>РУССКАЯ ТЯГА</t>
  </si>
  <si>
    <t>Русская тяга</t>
  </si>
  <si>
    <t>Рез-т</t>
  </si>
  <si>
    <t>Роллинг Тандер (Русская Рулетка)</t>
  </si>
  <si>
    <t>АБС</t>
  </si>
  <si>
    <t>Блинков Владимир</t>
  </si>
  <si>
    <t>Командное первенство</t>
  </si>
  <si>
    <t>Ярорславскя область</t>
  </si>
  <si>
    <t>Тренерское первенство</t>
  </si>
  <si>
    <t>Репницын А.</t>
  </si>
  <si>
    <t>Главный судья</t>
  </si>
  <si>
    <t>Главный серктетарь</t>
  </si>
  <si>
    <t>Старший судья на помосте</t>
  </si>
  <si>
    <t>Боковой судья 1</t>
  </si>
  <si>
    <t>Боковой судья 2</t>
  </si>
  <si>
    <t>Репницына М.</t>
  </si>
  <si>
    <t>Браславец О.</t>
  </si>
  <si>
    <t>Боковой судья 3</t>
  </si>
  <si>
    <t>Кокорев И.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</si>
</sst>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0.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11"/>
      <color indexed="9"/>
      <name val="Calibri"/>
      <family val="2"/>
    </font>
    <font>
      <sz val="16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b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3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6"/>
      <color indexed="12"/>
      <name val="Arial"/>
      <family val="2"/>
    </font>
    <font>
      <strike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b/>
      <sz val="16"/>
      <color rgb="FF0000FF"/>
      <name val="Arial"/>
      <family val="2"/>
    </font>
    <font>
      <strike/>
      <sz val="10"/>
      <color rgb="FFFF0000"/>
      <name val="Arial"/>
      <family val="2"/>
    </font>
    <font>
      <b/>
      <sz val="8"/>
      <color rgb="FF0000FF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/>
      <bottom style="medium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5" borderId="0" applyNumberFormat="0" applyBorder="0" applyAlignment="0" applyProtection="0"/>
    <xf numFmtId="0" fontId="31" fillId="11" borderId="0" applyNumberFormat="0" applyBorder="0" applyAlignment="0" applyProtection="0"/>
    <xf numFmtId="0" fontId="1" fillId="5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3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6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19" borderId="0" applyNumberFormat="0" applyBorder="0" applyAlignment="0" applyProtection="0"/>
    <xf numFmtId="0" fontId="32" fillId="21" borderId="0" applyNumberFormat="0" applyBorder="0" applyAlignment="0" applyProtection="0"/>
    <xf numFmtId="0" fontId="8" fillId="13" borderId="0" applyNumberFormat="0" applyBorder="0" applyAlignment="0" applyProtection="0"/>
    <xf numFmtId="0" fontId="32" fillId="22" borderId="0" applyNumberFormat="0" applyBorder="0" applyAlignment="0" applyProtection="0"/>
    <xf numFmtId="0" fontId="8" fillId="23" borderId="0" applyNumberFormat="0" applyBorder="0" applyAlignment="0" applyProtection="0"/>
    <xf numFmtId="0" fontId="32" fillId="24" borderId="0" applyNumberFormat="0" applyBorder="0" applyAlignment="0" applyProtection="0"/>
    <xf numFmtId="0" fontId="8" fillId="25" borderId="0" applyNumberFormat="0" applyBorder="0" applyAlignment="0" applyProtection="0"/>
    <xf numFmtId="0" fontId="32" fillId="26" borderId="0" applyNumberFormat="0" applyBorder="0" applyAlignment="0" applyProtection="0"/>
    <xf numFmtId="0" fontId="8" fillId="16" borderId="0" applyNumberFormat="0" applyBorder="0" applyAlignment="0" applyProtection="0"/>
    <xf numFmtId="0" fontId="32" fillId="27" borderId="0" applyNumberFormat="0" applyBorder="0" applyAlignment="0" applyProtection="0"/>
    <xf numFmtId="0" fontId="8" fillId="19" borderId="0" applyNumberFormat="0" applyBorder="0" applyAlignment="0" applyProtection="0"/>
    <xf numFmtId="0" fontId="32" fillId="28" borderId="0" applyNumberFormat="0" applyBorder="0" applyAlignment="0" applyProtection="0"/>
    <xf numFmtId="0" fontId="8" fillId="19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3" fillId="35" borderId="1" applyNumberFormat="0" applyAlignment="0" applyProtection="0"/>
    <xf numFmtId="0" fontId="34" fillId="36" borderId="2" applyNumberFormat="0" applyAlignment="0" applyProtection="0"/>
    <xf numFmtId="0" fontId="35" fillId="3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37" borderId="7" applyNumberFormat="0" applyAlignment="0" applyProtection="0"/>
    <xf numFmtId="0" fontId="41" fillId="0" borderId="0" applyNumberFormat="0" applyFill="0" applyBorder="0" applyAlignment="0" applyProtection="0"/>
    <xf numFmtId="0" fontId="42" fillId="38" borderId="0" applyNumberFormat="0" applyBorder="0" applyAlignment="0" applyProtection="0"/>
    <xf numFmtId="0" fontId="43" fillId="3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4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1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4" fontId="48" fillId="0" borderId="10" xfId="0" applyNumberFormat="1" applyFont="1" applyFill="1" applyBorder="1" applyAlignment="1">
      <alignment horizontal="center" vertical="center"/>
    </xf>
    <xf numFmtId="164" fontId="48" fillId="0" borderId="10" xfId="0" applyNumberFormat="1" applyFont="1" applyFill="1" applyBorder="1" applyAlignment="1">
      <alignment horizontal="center" vertical="center"/>
    </xf>
    <xf numFmtId="164" fontId="49" fillId="0" borderId="10" xfId="0" applyNumberFormat="1" applyFont="1" applyFill="1" applyBorder="1" applyAlignment="1">
      <alignment horizontal="center" vertical="center"/>
    </xf>
    <xf numFmtId="164" fontId="49" fillId="0" borderId="0" xfId="0" applyNumberFormat="1" applyFont="1" applyFill="1" applyBorder="1" applyAlignment="1">
      <alignment horizontal="center" vertical="center"/>
    </xf>
    <xf numFmtId="164" fontId="5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1" fillId="0" borderId="1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4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64" fontId="52" fillId="0" borderId="12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14" fontId="2" fillId="0" borderId="21" xfId="0" applyNumberFormat="1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/>
    </xf>
    <xf numFmtId="164" fontId="49" fillId="0" borderId="21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51" fillId="0" borderId="21" xfId="0" applyNumberFormat="1" applyFont="1" applyFill="1" applyBorder="1" applyAlignment="1">
      <alignment horizontal="center" vertical="center"/>
    </xf>
    <xf numFmtId="165" fontId="2" fillId="0" borderId="21" xfId="0" applyNumberFormat="1" applyFont="1" applyFill="1" applyBorder="1" applyAlignment="1">
      <alignment horizontal="center" vertical="center"/>
    </xf>
    <xf numFmtId="164" fontId="6" fillId="0" borderId="21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4" fontId="48" fillId="0" borderId="11" xfId="0" applyNumberFormat="1" applyFont="1" applyFill="1" applyBorder="1" applyAlignment="1">
      <alignment horizontal="center" vertical="center"/>
    </xf>
    <xf numFmtId="164" fontId="48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164" fontId="49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14" fontId="5" fillId="0" borderId="21" xfId="0" applyNumberFormat="1" applyFont="1" applyFill="1" applyBorder="1" applyAlignment="1">
      <alignment horizontal="center" vertical="center" wrapText="1"/>
    </xf>
    <xf numFmtId="2" fontId="5" fillId="0" borderId="21" xfId="0" applyNumberFormat="1" applyFont="1" applyFill="1" applyBorder="1" applyAlignment="1">
      <alignment horizontal="center" vertical="center" wrapText="1"/>
    </xf>
    <xf numFmtId="164" fontId="52" fillId="0" borderId="21" xfId="0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0" borderId="21" xfId="0" applyNumberFormat="1" applyFont="1" applyFill="1" applyBorder="1" applyAlignment="1">
      <alignment horizontal="center" vertical="center"/>
    </xf>
    <xf numFmtId="164" fontId="7" fillId="0" borderId="21" xfId="0" applyNumberFormat="1" applyFont="1" applyFill="1" applyBorder="1" applyAlignment="1">
      <alignment horizontal="center" vertical="center"/>
    </xf>
    <xf numFmtId="165" fontId="10" fillId="0" borderId="21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64" fontId="12" fillId="0" borderId="21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" fontId="49" fillId="0" borderId="1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4" fontId="48" fillId="0" borderId="12" xfId="0" applyNumberFormat="1" applyFont="1" applyFill="1" applyBorder="1" applyAlignment="1">
      <alignment horizontal="center" vertical="center"/>
    </xf>
    <xf numFmtId="164" fontId="48" fillId="0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164" fontId="49" fillId="0" borderId="1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" fontId="49" fillId="0" borderId="21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14" fontId="48" fillId="0" borderId="21" xfId="0" applyNumberFormat="1" applyFont="1" applyFill="1" applyBorder="1" applyAlignment="1">
      <alignment horizontal="center" vertical="center"/>
    </xf>
    <xf numFmtId="164" fontId="48" fillId="0" borderId="21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 vertical="center"/>
    </xf>
    <xf numFmtId="1" fontId="2" fillId="0" borderId="20" xfId="0" applyNumberFormat="1" applyFont="1" applyFill="1" applyBorder="1" applyAlignment="1">
      <alignment horizontal="center" vertical="center"/>
    </xf>
    <xf numFmtId="1" fontId="2" fillId="0" borderId="21" xfId="0" applyNumberFormat="1" applyFont="1" applyFill="1" applyBorder="1" applyAlignment="1">
      <alignment horizontal="center" vertical="center"/>
    </xf>
    <xf numFmtId="1" fontId="4" fillId="0" borderId="41" xfId="0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>
      <alignment horizontal="center" vertical="center"/>
    </xf>
    <xf numFmtId="1" fontId="2" fillId="0" borderId="43" xfId="0" applyNumberFormat="1" applyFont="1" applyFill="1" applyBorder="1" applyAlignment="1">
      <alignment horizontal="center" vertical="center"/>
    </xf>
    <xf numFmtId="1" fontId="2" fillId="0" borderId="25" xfId="0" applyNumberFormat="1" applyFont="1" applyFill="1" applyBorder="1" applyAlignment="1">
      <alignment horizontal="center" vertical="center"/>
    </xf>
    <xf numFmtId="1" fontId="2" fillId="0" borderId="44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29"/>
  <sheetViews>
    <sheetView tabSelected="1" zoomScale="85" zoomScaleNormal="85" zoomScalePageLayoutView="0" workbookViewId="0" topLeftCell="A1">
      <selection activeCell="A3" sqref="A3:A4"/>
    </sheetView>
  </sheetViews>
  <sheetFormatPr defaultColWidth="9.00390625" defaultRowHeight="12.75"/>
  <cols>
    <col min="1" max="1" width="5.00390625" style="5" customWidth="1"/>
    <col min="2" max="2" width="6.00390625" style="5" customWidth="1"/>
    <col min="3" max="3" width="7.625" style="5" customWidth="1"/>
    <col min="4" max="4" width="8.875" style="5" bestFit="1" customWidth="1"/>
    <col min="5" max="5" width="5.125" style="5" bestFit="1" customWidth="1"/>
    <col min="6" max="6" width="22.875" style="5" customWidth="1"/>
    <col min="7" max="7" width="37.25390625" style="5" customWidth="1"/>
    <col min="8" max="8" width="19.25390625" style="5" bestFit="1" customWidth="1"/>
    <col min="9" max="9" width="12.75390625" style="5" bestFit="1" customWidth="1"/>
    <col min="10" max="10" width="13.25390625" style="11" bestFit="1" customWidth="1"/>
    <col min="11" max="11" width="18.625" style="8" bestFit="1" customWidth="1"/>
    <col min="12" max="12" width="6.75390625" style="6" bestFit="1" customWidth="1"/>
    <col min="13" max="13" width="6.75390625" style="23" bestFit="1" customWidth="1"/>
    <col min="14" max="14" width="5.375" style="1" customWidth="1"/>
    <col min="15" max="15" width="5.375" style="5" customWidth="1"/>
    <col min="16" max="16" width="6.125" style="5" bestFit="1" customWidth="1"/>
    <col min="17" max="17" width="3.75390625" style="10" customWidth="1"/>
    <col min="18" max="18" width="6.625" style="5" bestFit="1" customWidth="1"/>
    <col min="19" max="19" width="8.75390625" style="5" bestFit="1" customWidth="1"/>
    <col min="20" max="20" width="7.125" style="5" customWidth="1"/>
    <col min="21" max="22" width="6.125" style="5" bestFit="1" customWidth="1"/>
    <col min="23" max="23" width="2.00390625" style="10" bestFit="1" customWidth="1"/>
    <col min="24" max="24" width="6.625" style="5" bestFit="1" customWidth="1"/>
    <col min="25" max="25" width="8.75390625" style="8" bestFit="1" customWidth="1"/>
    <col min="26" max="26" width="7.375" style="5" bestFit="1" customWidth="1"/>
    <col min="27" max="27" width="8.75390625" style="1" bestFit="1" customWidth="1"/>
    <col min="28" max="28" width="6.75390625" style="5" customWidth="1"/>
    <col min="29" max="29" width="6.125" style="5" customWidth="1"/>
    <col min="30" max="30" width="6.125" style="5" bestFit="1" customWidth="1"/>
    <col min="31" max="31" width="7.00390625" style="43" customWidth="1"/>
    <col min="32" max="32" width="6.625" style="5" bestFit="1" customWidth="1"/>
    <col min="33" max="33" width="8.75390625" style="8" customWidth="1"/>
    <col min="34" max="34" width="6.125" style="25" bestFit="1" customWidth="1"/>
    <col min="35" max="35" width="8.75390625" style="5" bestFit="1" customWidth="1"/>
    <col min="36" max="36" width="11.25390625" style="5" customWidth="1"/>
    <col min="37" max="37" width="15.875" style="5" bestFit="1" customWidth="1"/>
    <col min="38" max="38" width="5.00390625" style="5" customWidth="1"/>
    <col min="39" max="16384" width="9.125" style="5" customWidth="1"/>
  </cols>
  <sheetData>
    <row r="1" spans="3:22" ht="20.25">
      <c r="C1" s="9" t="s">
        <v>91</v>
      </c>
      <c r="D1" s="2"/>
      <c r="E1" s="2"/>
      <c r="F1" s="2"/>
      <c r="G1" s="2"/>
      <c r="H1" s="4"/>
      <c r="J1" s="13"/>
      <c r="K1" s="2"/>
      <c r="M1" s="24"/>
      <c r="N1" s="27"/>
      <c r="O1" s="28"/>
      <c r="P1" s="28"/>
      <c r="Q1" s="29"/>
      <c r="R1" s="28"/>
      <c r="S1" s="2"/>
      <c r="T1" s="28"/>
      <c r="U1" s="28"/>
      <c r="V1" s="10"/>
    </row>
    <row r="2" spans="2:22" ht="21" thickBot="1">
      <c r="B2" s="5" t="s">
        <v>26</v>
      </c>
      <c r="C2" s="9"/>
      <c r="D2" s="2"/>
      <c r="E2" s="2"/>
      <c r="F2" s="2"/>
      <c r="G2" s="2"/>
      <c r="H2" s="4"/>
      <c r="K2" s="9"/>
      <c r="L2" s="3"/>
      <c r="M2" s="24"/>
      <c r="N2" s="27"/>
      <c r="O2" s="28"/>
      <c r="P2" s="28"/>
      <c r="Q2" s="29"/>
      <c r="R2" s="28"/>
      <c r="S2" s="2"/>
      <c r="T2" s="28"/>
      <c r="U2" s="28"/>
      <c r="V2" s="10"/>
    </row>
    <row r="3" spans="1:38" ht="12.75">
      <c r="A3" s="39" t="s">
        <v>17</v>
      </c>
      <c r="B3" s="37" t="s">
        <v>8</v>
      </c>
      <c r="C3" s="42" t="s">
        <v>21</v>
      </c>
      <c r="D3" s="42" t="s">
        <v>22</v>
      </c>
      <c r="E3" s="37" t="s">
        <v>2</v>
      </c>
      <c r="F3" s="37" t="s">
        <v>3</v>
      </c>
      <c r="G3" s="37" t="s">
        <v>20</v>
      </c>
      <c r="H3" s="37" t="s">
        <v>34</v>
      </c>
      <c r="I3" s="37" t="s">
        <v>10</v>
      </c>
      <c r="J3" s="36" t="s">
        <v>7</v>
      </c>
      <c r="K3" s="37" t="s">
        <v>4</v>
      </c>
      <c r="L3" s="41" t="s">
        <v>1</v>
      </c>
      <c r="M3" s="40" t="s">
        <v>0</v>
      </c>
      <c r="N3" s="35" t="s">
        <v>11</v>
      </c>
      <c r="O3" s="35"/>
      <c r="P3" s="35"/>
      <c r="Q3" s="35"/>
      <c r="R3" s="35"/>
      <c r="S3" s="35"/>
      <c r="T3" s="35" t="s">
        <v>5</v>
      </c>
      <c r="U3" s="35"/>
      <c r="V3" s="35"/>
      <c r="W3" s="35"/>
      <c r="X3" s="35"/>
      <c r="Y3" s="35"/>
      <c r="Z3" s="35" t="s">
        <v>12</v>
      </c>
      <c r="AA3" s="35"/>
      <c r="AB3" s="35" t="s">
        <v>13</v>
      </c>
      <c r="AC3" s="35"/>
      <c r="AD3" s="35"/>
      <c r="AE3" s="35"/>
      <c r="AF3" s="35"/>
      <c r="AG3" s="35"/>
      <c r="AH3" s="35" t="s">
        <v>14</v>
      </c>
      <c r="AI3" s="35"/>
      <c r="AJ3" s="38" t="s">
        <v>9</v>
      </c>
      <c r="AK3" s="38" t="s">
        <v>23</v>
      </c>
      <c r="AL3" s="48" t="s">
        <v>17</v>
      </c>
    </row>
    <row r="4" spans="1:38" s="7" customFormat="1" ht="12" thickBot="1">
      <c r="A4" s="74"/>
      <c r="B4" s="75"/>
      <c r="C4" s="76"/>
      <c r="D4" s="76"/>
      <c r="E4" s="75"/>
      <c r="F4" s="75"/>
      <c r="G4" s="75"/>
      <c r="H4" s="75"/>
      <c r="I4" s="75"/>
      <c r="J4" s="77"/>
      <c r="K4" s="75"/>
      <c r="L4" s="78"/>
      <c r="M4" s="79"/>
      <c r="N4" s="80">
        <v>1</v>
      </c>
      <c r="O4" s="81">
        <v>2</v>
      </c>
      <c r="P4" s="81">
        <v>3</v>
      </c>
      <c r="Q4" s="80">
        <v>4</v>
      </c>
      <c r="R4" s="80" t="s">
        <v>6</v>
      </c>
      <c r="S4" s="82" t="s">
        <v>0</v>
      </c>
      <c r="T4" s="80">
        <v>1</v>
      </c>
      <c r="U4" s="80">
        <v>2</v>
      </c>
      <c r="V4" s="80">
        <v>3</v>
      </c>
      <c r="W4" s="80">
        <v>4</v>
      </c>
      <c r="X4" s="80" t="s">
        <v>6</v>
      </c>
      <c r="Y4" s="82" t="s">
        <v>0</v>
      </c>
      <c r="Z4" s="80" t="s">
        <v>15</v>
      </c>
      <c r="AA4" s="82" t="s">
        <v>0</v>
      </c>
      <c r="AB4" s="80">
        <v>1</v>
      </c>
      <c r="AC4" s="81">
        <v>2</v>
      </c>
      <c r="AD4" s="80">
        <v>3</v>
      </c>
      <c r="AE4" s="83">
        <v>4</v>
      </c>
      <c r="AF4" s="80" t="s">
        <v>6</v>
      </c>
      <c r="AG4" s="82" t="s">
        <v>0</v>
      </c>
      <c r="AH4" s="84" t="s">
        <v>16</v>
      </c>
      <c r="AI4" s="82" t="s">
        <v>0</v>
      </c>
      <c r="AJ4" s="85"/>
      <c r="AK4" s="85"/>
      <c r="AL4" s="86"/>
    </row>
    <row r="5" spans="1:38" ht="12.75">
      <c r="A5" s="63"/>
      <c r="B5" s="32"/>
      <c r="C5" s="32"/>
      <c r="D5" s="32"/>
      <c r="E5" s="32"/>
      <c r="F5" s="64" t="s">
        <v>48</v>
      </c>
      <c r="G5" s="64" t="s">
        <v>49</v>
      </c>
      <c r="H5" s="32"/>
      <c r="I5" s="32"/>
      <c r="J5" s="65"/>
      <c r="K5" s="66"/>
      <c r="L5" s="67"/>
      <c r="M5" s="68"/>
      <c r="N5" s="69"/>
      <c r="O5" s="32"/>
      <c r="P5" s="32"/>
      <c r="Q5" s="70"/>
      <c r="R5" s="32"/>
      <c r="S5" s="68"/>
      <c r="T5" s="32"/>
      <c r="U5" s="32"/>
      <c r="V5" s="32"/>
      <c r="W5" s="70"/>
      <c r="X5" s="32"/>
      <c r="Y5" s="68"/>
      <c r="Z5" s="32"/>
      <c r="AA5" s="68"/>
      <c r="AB5" s="32"/>
      <c r="AC5" s="32"/>
      <c r="AD5" s="32"/>
      <c r="AE5" s="71"/>
      <c r="AF5" s="32"/>
      <c r="AG5" s="72"/>
      <c r="AH5" s="64"/>
      <c r="AI5" s="68"/>
      <c r="AJ5" s="32"/>
      <c r="AK5" s="32"/>
      <c r="AL5" s="73"/>
    </row>
    <row r="6" spans="1:38" ht="12.75">
      <c r="A6" s="49"/>
      <c r="B6" s="12"/>
      <c r="C6" s="12"/>
      <c r="D6" s="12"/>
      <c r="E6" s="12"/>
      <c r="F6" s="18" t="s">
        <v>92</v>
      </c>
      <c r="G6" s="18" t="s">
        <v>45</v>
      </c>
      <c r="H6" s="12"/>
      <c r="I6" s="12"/>
      <c r="J6" s="20"/>
      <c r="K6" s="21"/>
      <c r="L6" s="15"/>
      <c r="M6" s="22"/>
      <c r="N6" s="17"/>
      <c r="O6" s="12"/>
      <c r="P6" s="12"/>
      <c r="Q6" s="19"/>
      <c r="R6" s="12"/>
      <c r="S6" s="22"/>
      <c r="T6" s="12"/>
      <c r="U6" s="12"/>
      <c r="V6" s="12"/>
      <c r="W6" s="19"/>
      <c r="X6" s="12"/>
      <c r="Y6" s="22"/>
      <c r="Z6" s="12"/>
      <c r="AA6" s="22"/>
      <c r="AB6" s="12"/>
      <c r="AC6" s="12"/>
      <c r="AD6" s="12"/>
      <c r="AE6" s="31"/>
      <c r="AF6" s="12"/>
      <c r="AG6" s="16"/>
      <c r="AH6" s="18"/>
      <c r="AI6" s="22"/>
      <c r="AJ6" s="12"/>
      <c r="AK6" s="12"/>
      <c r="AL6" s="50"/>
    </row>
    <row r="7" spans="1:38" ht="12.75">
      <c r="A7" s="49">
        <v>12</v>
      </c>
      <c r="B7" s="12">
        <v>1</v>
      </c>
      <c r="C7" s="12" t="s">
        <v>67</v>
      </c>
      <c r="D7" s="12" t="s">
        <v>27</v>
      </c>
      <c r="E7" s="12">
        <v>125</v>
      </c>
      <c r="F7" s="12" t="s">
        <v>70</v>
      </c>
      <c r="G7" s="12" t="s">
        <v>59</v>
      </c>
      <c r="H7" s="12" t="s">
        <v>60</v>
      </c>
      <c r="I7" s="12" t="s">
        <v>19</v>
      </c>
      <c r="J7" s="20">
        <v>31116</v>
      </c>
      <c r="K7" s="21" t="s">
        <v>18</v>
      </c>
      <c r="L7" s="15">
        <v>122</v>
      </c>
      <c r="M7" s="22">
        <v>0</v>
      </c>
      <c r="N7" s="17">
        <v>280</v>
      </c>
      <c r="O7" s="30">
        <v>315</v>
      </c>
      <c r="P7" s="17">
        <v>315</v>
      </c>
      <c r="Q7" s="19"/>
      <c r="R7" s="12">
        <v>315</v>
      </c>
      <c r="S7" s="22">
        <f>R7*M7</f>
        <v>0</v>
      </c>
      <c r="T7" s="12"/>
      <c r="U7" s="12"/>
      <c r="V7" s="12"/>
      <c r="W7" s="19"/>
      <c r="X7" s="12"/>
      <c r="Y7" s="22">
        <f>X7*M7</f>
        <v>0</v>
      </c>
      <c r="Z7" s="12">
        <f>X7+R7</f>
        <v>315</v>
      </c>
      <c r="AA7" s="22">
        <f>Z7*M7</f>
        <v>0</v>
      </c>
      <c r="AB7" s="12"/>
      <c r="AC7" s="12"/>
      <c r="AD7" s="12"/>
      <c r="AE7" s="31"/>
      <c r="AF7" s="12"/>
      <c r="AG7" s="16">
        <f>AF7*M7</f>
        <v>0</v>
      </c>
      <c r="AH7" s="18">
        <f>AF7+Z7</f>
        <v>315</v>
      </c>
      <c r="AI7" s="22">
        <f>AH7*M7</f>
        <v>0</v>
      </c>
      <c r="AJ7" s="12"/>
      <c r="AK7" s="12" t="s">
        <v>100</v>
      </c>
      <c r="AL7" s="50"/>
    </row>
    <row r="8" spans="1:38" ht="12.75">
      <c r="A8" s="49"/>
      <c r="B8" s="12"/>
      <c r="C8" s="12"/>
      <c r="D8" s="12"/>
      <c r="E8" s="12"/>
      <c r="F8" s="18" t="s">
        <v>48</v>
      </c>
      <c r="G8" s="18" t="s">
        <v>93</v>
      </c>
      <c r="H8" s="12"/>
      <c r="I8" s="12"/>
      <c r="J8" s="20"/>
      <c r="K8" s="21"/>
      <c r="L8" s="15"/>
      <c r="M8" s="22"/>
      <c r="N8" s="17"/>
      <c r="O8" s="12"/>
      <c r="P8" s="12"/>
      <c r="Q8" s="19"/>
      <c r="R8" s="12"/>
      <c r="S8" s="22"/>
      <c r="T8" s="12"/>
      <c r="U8" s="12"/>
      <c r="V8" s="12"/>
      <c r="W8" s="19"/>
      <c r="X8" s="12"/>
      <c r="Y8" s="22"/>
      <c r="Z8" s="12"/>
      <c r="AA8" s="22"/>
      <c r="AB8" s="12"/>
      <c r="AC8" s="12"/>
      <c r="AD8" s="12"/>
      <c r="AE8" s="31"/>
      <c r="AF8" s="12"/>
      <c r="AG8" s="16"/>
      <c r="AH8" s="18"/>
      <c r="AI8" s="22"/>
      <c r="AJ8" s="12"/>
      <c r="AK8" s="12"/>
      <c r="AL8" s="50"/>
    </row>
    <row r="9" spans="1:38" ht="12.75">
      <c r="A9" s="49">
        <v>12</v>
      </c>
      <c r="B9" s="12">
        <v>1</v>
      </c>
      <c r="C9" s="12" t="s">
        <v>30</v>
      </c>
      <c r="D9" s="12" t="s">
        <v>73</v>
      </c>
      <c r="E9" s="12">
        <v>125</v>
      </c>
      <c r="F9" s="12" t="s">
        <v>94</v>
      </c>
      <c r="G9" s="12" t="s">
        <v>39</v>
      </c>
      <c r="H9" s="12" t="s">
        <v>36</v>
      </c>
      <c r="I9" s="12" t="s">
        <v>19</v>
      </c>
      <c r="J9" s="14">
        <v>28799</v>
      </c>
      <c r="K9" s="19" t="s">
        <v>31</v>
      </c>
      <c r="L9" s="15">
        <v>121.5</v>
      </c>
      <c r="M9" s="22">
        <v>0</v>
      </c>
      <c r="N9" s="17">
        <v>210</v>
      </c>
      <c r="O9" s="30">
        <v>235</v>
      </c>
      <c r="P9" s="12">
        <v>235</v>
      </c>
      <c r="Q9" s="19"/>
      <c r="R9" s="12">
        <v>235</v>
      </c>
      <c r="S9" s="22">
        <f>R9*M9</f>
        <v>0</v>
      </c>
      <c r="T9" s="12"/>
      <c r="U9" s="12"/>
      <c r="V9" s="12"/>
      <c r="W9" s="19"/>
      <c r="X9" s="12"/>
      <c r="Y9" s="22">
        <f>X9*M9</f>
        <v>0</v>
      </c>
      <c r="Z9" s="12">
        <f>X9+R9</f>
        <v>235</v>
      </c>
      <c r="AA9" s="22">
        <f>Z9*M9</f>
        <v>0</v>
      </c>
      <c r="AB9" s="12"/>
      <c r="AC9" s="12"/>
      <c r="AD9" s="12"/>
      <c r="AE9" s="31"/>
      <c r="AF9" s="12"/>
      <c r="AG9" s="16">
        <f>AF9*M9</f>
        <v>0</v>
      </c>
      <c r="AH9" s="18">
        <f>AF9+Z9</f>
        <v>235</v>
      </c>
      <c r="AI9" s="22">
        <f>AH9*M9</f>
        <v>0</v>
      </c>
      <c r="AJ9" s="12"/>
      <c r="AK9" s="12" t="s">
        <v>100</v>
      </c>
      <c r="AL9" s="50"/>
    </row>
    <row r="10" spans="1:38" ht="12.75">
      <c r="A10" s="49"/>
      <c r="B10" s="12"/>
      <c r="C10" s="12"/>
      <c r="D10" s="12"/>
      <c r="E10" s="12"/>
      <c r="F10" s="18" t="s">
        <v>42</v>
      </c>
      <c r="G10" s="18" t="s">
        <v>43</v>
      </c>
      <c r="H10" s="12"/>
      <c r="I10" s="12"/>
      <c r="J10" s="20"/>
      <c r="K10" s="21"/>
      <c r="L10" s="15"/>
      <c r="M10" s="22"/>
      <c r="N10" s="17"/>
      <c r="O10" s="12"/>
      <c r="P10" s="12"/>
      <c r="Q10" s="19"/>
      <c r="R10" s="12"/>
      <c r="S10" s="22"/>
      <c r="T10" s="12"/>
      <c r="U10" s="12"/>
      <c r="V10" s="12"/>
      <c r="W10" s="19"/>
      <c r="X10" s="12"/>
      <c r="Y10" s="22"/>
      <c r="Z10" s="12"/>
      <c r="AA10" s="22"/>
      <c r="AB10" s="12"/>
      <c r="AC10" s="12"/>
      <c r="AD10" s="12"/>
      <c r="AE10" s="31"/>
      <c r="AF10" s="12"/>
      <c r="AG10" s="16"/>
      <c r="AH10" s="18"/>
      <c r="AI10" s="22"/>
      <c r="AJ10" s="12"/>
      <c r="AK10" s="12"/>
      <c r="AL10" s="50"/>
    </row>
    <row r="11" spans="1:38" ht="12.75">
      <c r="A11" s="49"/>
      <c r="B11" s="12"/>
      <c r="C11" s="12"/>
      <c r="D11" s="12"/>
      <c r="E11" s="12"/>
      <c r="F11" s="18" t="s">
        <v>44</v>
      </c>
      <c r="G11" s="18" t="s">
        <v>62</v>
      </c>
      <c r="H11" s="12"/>
      <c r="I11" s="12"/>
      <c r="J11" s="20"/>
      <c r="K11" s="21"/>
      <c r="L11" s="15"/>
      <c r="M11" s="22"/>
      <c r="N11" s="17"/>
      <c r="O11" s="12"/>
      <c r="P11" s="12"/>
      <c r="Q11" s="19"/>
      <c r="R11" s="12"/>
      <c r="S11" s="22"/>
      <c r="T11" s="12"/>
      <c r="U11" s="12"/>
      <c r="V11" s="12"/>
      <c r="W11" s="19"/>
      <c r="X11" s="12"/>
      <c r="Y11" s="22"/>
      <c r="Z11" s="12"/>
      <c r="AA11" s="22"/>
      <c r="AB11" s="12"/>
      <c r="AC11" s="12"/>
      <c r="AD11" s="12"/>
      <c r="AE11" s="31"/>
      <c r="AF11" s="12"/>
      <c r="AG11" s="16"/>
      <c r="AH11" s="18"/>
      <c r="AI11" s="22"/>
      <c r="AJ11" s="12"/>
      <c r="AK11" s="12"/>
      <c r="AL11" s="50"/>
    </row>
    <row r="12" spans="1:38" ht="12.75">
      <c r="A12" s="49">
        <v>12</v>
      </c>
      <c r="B12" s="12">
        <v>1</v>
      </c>
      <c r="C12" s="12" t="s">
        <v>30</v>
      </c>
      <c r="D12" s="12" t="s">
        <v>27</v>
      </c>
      <c r="E12" s="12">
        <v>60</v>
      </c>
      <c r="F12" s="12" t="s">
        <v>66</v>
      </c>
      <c r="G12" s="12" t="s">
        <v>59</v>
      </c>
      <c r="H12" s="12" t="s">
        <v>60</v>
      </c>
      <c r="I12" s="12" t="s">
        <v>19</v>
      </c>
      <c r="J12" s="14">
        <v>32149</v>
      </c>
      <c r="K12" s="19" t="s">
        <v>18</v>
      </c>
      <c r="L12" s="15">
        <v>57.15</v>
      </c>
      <c r="M12" s="22">
        <v>0.898</v>
      </c>
      <c r="N12" s="17"/>
      <c r="O12" s="12"/>
      <c r="P12" s="12"/>
      <c r="Q12" s="19"/>
      <c r="R12" s="12"/>
      <c r="S12" s="22">
        <f aca="true" t="shared" si="0" ref="S12:S21">R12*M12</f>
        <v>0</v>
      </c>
      <c r="T12" s="12"/>
      <c r="U12" s="12"/>
      <c r="V12" s="12"/>
      <c r="W12" s="19"/>
      <c r="X12" s="12"/>
      <c r="Y12" s="22">
        <f aca="true" t="shared" si="1" ref="Y12:Y21">X12*M12</f>
        <v>0</v>
      </c>
      <c r="Z12" s="12">
        <f aca="true" t="shared" si="2" ref="Z12:Z21">X12+R12</f>
        <v>0</v>
      </c>
      <c r="AA12" s="22">
        <f aca="true" t="shared" si="3" ref="AA12:AA21">Z12*M12</f>
        <v>0</v>
      </c>
      <c r="AB12" s="12">
        <v>167.5</v>
      </c>
      <c r="AC12" s="12">
        <v>175</v>
      </c>
      <c r="AD12" s="12">
        <v>180</v>
      </c>
      <c r="AE12" s="26">
        <v>181.5</v>
      </c>
      <c r="AF12" s="12">
        <f>AD12</f>
        <v>180</v>
      </c>
      <c r="AG12" s="16">
        <f aca="true" t="shared" si="4" ref="AG12:AG21">AF12*M12</f>
        <v>161.64000000000001</v>
      </c>
      <c r="AH12" s="18">
        <f aca="true" t="shared" si="5" ref="AH12:AH21">AF12+Z12</f>
        <v>180</v>
      </c>
      <c r="AI12" s="22">
        <f aca="true" t="shared" si="6" ref="AI12:AI21">AH12*M12</f>
        <v>161.64000000000001</v>
      </c>
      <c r="AJ12" s="12" t="s">
        <v>53</v>
      </c>
      <c r="AK12" s="12" t="s">
        <v>61</v>
      </c>
      <c r="AL12" s="50">
        <v>48</v>
      </c>
    </row>
    <row r="13" spans="1:38" ht="12.75">
      <c r="A13" s="49">
        <v>5</v>
      </c>
      <c r="B13" s="12">
        <v>2</v>
      </c>
      <c r="C13" s="12" t="s">
        <v>30</v>
      </c>
      <c r="D13" s="12" t="s">
        <v>27</v>
      </c>
      <c r="E13" s="12">
        <v>60</v>
      </c>
      <c r="F13" s="12" t="s">
        <v>95</v>
      </c>
      <c r="G13" s="12" t="s">
        <v>59</v>
      </c>
      <c r="H13" s="12" t="s">
        <v>60</v>
      </c>
      <c r="I13" s="12" t="s">
        <v>19</v>
      </c>
      <c r="J13" s="20">
        <v>29550</v>
      </c>
      <c r="K13" s="21" t="s">
        <v>18</v>
      </c>
      <c r="L13" s="15">
        <v>58.7</v>
      </c>
      <c r="M13" s="22">
        <v>0.8788</v>
      </c>
      <c r="N13" s="17"/>
      <c r="O13" s="12"/>
      <c r="P13" s="12"/>
      <c r="Q13" s="19"/>
      <c r="R13" s="12"/>
      <c r="S13" s="22">
        <f t="shared" si="0"/>
        <v>0</v>
      </c>
      <c r="T13" s="12"/>
      <c r="U13" s="12"/>
      <c r="V13" s="12"/>
      <c r="W13" s="19"/>
      <c r="X13" s="12"/>
      <c r="Y13" s="22">
        <f t="shared" si="1"/>
        <v>0</v>
      </c>
      <c r="Z13" s="12">
        <f t="shared" si="2"/>
        <v>0</v>
      </c>
      <c r="AA13" s="22">
        <f t="shared" si="3"/>
        <v>0</v>
      </c>
      <c r="AB13" s="12">
        <v>117.5</v>
      </c>
      <c r="AC13" s="26">
        <v>125</v>
      </c>
      <c r="AD13" s="26">
        <v>130</v>
      </c>
      <c r="AE13" s="31"/>
      <c r="AF13" s="12">
        <v>117.5</v>
      </c>
      <c r="AG13" s="16">
        <f t="shared" si="4"/>
        <v>103.259</v>
      </c>
      <c r="AH13" s="18">
        <f t="shared" si="5"/>
        <v>117.5</v>
      </c>
      <c r="AI13" s="22">
        <f t="shared" si="6"/>
        <v>103.259</v>
      </c>
      <c r="AJ13" s="12" t="s">
        <v>54</v>
      </c>
      <c r="AK13" s="12" t="s">
        <v>61</v>
      </c>
      <c r="AL13" s="50">
        <v>20</v>
      </c>
    </row>
    <row r="14" spans="1:38" ht="12.75">
      <c r="A14" s="49">
        <v>12</v>
      </c>
      <c r="B14" s="12">
        <v>1</v>
      </c>
      <c r="C14" s="12" t="s">
        <v>30</v>
      </c>
      <c r="D14" s="12" t="s">
        <v>27</v>
      </c>
      <c r="E14" s="12">
        <v>67.5</v>
      </c>
      <c r="F14" s="12" t="s">
        <v>96</v>
      </c>
      <c r="G14" s="12" t="s">
        <v>39</v>
      </c>
      <c r="H14" s="12" t="s">
        <v>36</v>
      </c>
      <c r="I14" s="12" t="s">
        <v>19</v>
      </c>
      <c r="J14" s="20">
        <v>31245</v>
      </c>
      <c r="K14" s="21" t="s">
        <v>18</v>
      </c>
      <c r="L14" s="15">
        <v>65</v>
      </c>
      <c r="M14" s="22">
        <v>0.8052</v>
      </c>
      <c r="N14" s="17"/>
      <c r="O14" s="12"/>
      <c r="P14" s="12"/>
      <c r="Q14" s="19"/>
      <c r="R14" s="12"/>
      <c r="S14" s="22">
        <f t="shared" si="0"/>
        <v>0</v>
      </c>
      <c r="T14" s="12"/>
      <c r="U14" s="12"/>
      <c r="V14" s="12"/>
      <c r="W14" s="19"/>
      <c r="X14" s="12"/>
      <c r="Y14" s="22">
        <f t="shared" si="1"/>
        <v>0</v>
      </c>
      <c r="Z14" s="12">
        <f t="shared" si="2"/>
        <v>0</v>
      </c>
      <c r="AA14" s="22">
        <f t="shared" si="3"/>
        <v>0</v>
      </c>
      <c r="AB14" s="12">
        <v>55</v>
      </c>
      <c r="AC14" s="12">
        <v>65</v>
      </c>
      <c r="AD14" s="26">
        <v>0</v>
      </c>
      <c r="AE14" s="31"/>
      <c r="AF14" s="12">
        <f>AC14</f>
        <v>65</v>
      </c>
      <c r="AG14" s="16">
        <f t="shared" si="4"/>
        <v>52.338</v>
      </c>
      <c r="AH14" s="18">
        <f t="shared" si="5"/>
        <v>65</v>
      </c>
      <c r="AI14" s="22">
        <f t="shared" si="6"/>
        <v>52.338</v>
      </c>
      <c r="AJ14" s="12" t="s">
        <v>55</v>
      </c>
      <c r="AK14" s="12" t="s">
        <v>100</v>
      </c>
      <c r="AL14" s="50"/>
    </row>
    <row r="15" spans="1:38" ht="12.75">
      <c r="A15" s="49"/>
      <c r="B15" s="12"/>
      <c r="C15" s="12"/>
      <c r="D15" s="12"/>
      <c r="E15" s="12"/>
      <c r="F15" s="18" t="s">
        <v>44</v>
      </c>
      <c r="G15" s="18" t="s">
        <v>45</v>
      </c>
      <c r="H15" s="12"/>
      <c r="I15" s="12"/>
      <c r="J15" s="20"/>
      <c r="K15" s="21"/>
      <c r="L15" s="15"/>
      <c r="M15" s="22"/>
      <c r="N15" s="17"/>
      <c r="O15" s="12"/>
      <c r="P15" s="12"/>
      <c r="Q15" s="19"/>
      <c r="R15" s="12"/>
      <c r="S15" s="22"/>
      <c r="T15" s="12"/>
      <c r="U15" s="12"/>
      <c r="V15" s="12"/>
      <c r="W15" s="19"/>
      <c r="X15" s="12"/>
      <c r="Y15" s="22"/>
      <c r="Z15" s="12"/>
      <c r="AA15" s="22"/>
      <c r="AB15" s="12"/>
      <c r="AC15" s="12"/>
      <c r="AD15" s="12"/>
      <c r="AE15" s="31"/>
      <c r="AF15" s="12"/>
      <c r="AG15" s="16"/>
      <c r="AH15" s="18"/>
      <c r="AI15" s="22"/>
      <c r="AJ15" s="12"/>
      <c r="AK15" s="12"/>
      <c r="AL15" s="50"/>
    </row>
    <row r="16" spans="1:38" ht="12.75">
      <c r="A16" s="49">
        <v>12</v>
      </c>
      <c r="B16" s="12">
        <v>1</v>
      </c>
      <c r="C16" s="12" t="s">
        <v>30</v>
      </c>
      <c r="D16" s="12" t="s">
        <v>27</v>
      </c>
      <c r="E16" s="12">
        <v>44</v>
      </c>
      <c r="F16" s="12" t="s">
        <v>97</v>
      </c>
      <c r="G16" s="12" t="s">
        <v>39</v>
      </c>
      <c r="H16" s="12" t="s">
        <v>36</v>
      </c>
      <c r="I16" s="12" t="s">
        <v>19</v>
      </c>
      <c r="J16" s="20">
        <v>39842</v>
      </c>
      <c r="K16" s="21" t="s">
        <v>32</v>
      </c>
      <c r="L16" s="15">
        <v>40.4</v>
      </c>
      <c r="M16" s="22">
        <v>0</v>
      </c>
      <c r="N16" s="17"/>
      <c r="O16" s="12"/>
      <c r="P16" s="12"/>
      <c r="Q16" s="19"/>
      <c r="R16" s="12"/>
      <c r="S16" s="22">
        <f t="shared" si="0"/>
        <v>0</v>
      </c>
      <c r="T16" s="12"/>
      <c r="U16" s="12"/>
      <c r="V16" s="12"/>
      <c r="W16" s="19"/>
      <c r="X16" s="12"/>
      <c r="Y16" s="22">
        <f t="shared" si="1"/>
        <v>0</v>
      </c>
      <c r="Z16" s="12">
        <f t="shared" si="2"/>
        <v>0</v>
      </c>
      <c r="AA16" s="22">
        <f t="shared" si="3"/>
        <v>0</v>
      </c>
      <c r="AB16" s="12">
        <v>45</v>
      </c>
      <c r="AC16" s="12">
        <v>50</v>
      </c>
      <c r="AD16" s="12">
        <v>55</v>
      </c>
      <c r="AE16" s="31"/>
      <c r="AF16" s="12">
        <f>AD16</f>
        <v>55</v>
      </c>
      <c r="AG16" s="16">
        <f t="shared" si="4"/>
        <v>0</v>
      </c>
      <c r="AH16" s="18">
        <f t="shared" si="5"/>
        <v>55</v>
      </c>
      <c r="AI16" s="22">
        <f t="shared" si="6"/>
        <v>0</v>
      </c>
      <c r="AJ16" s="12"/>
      <c r="AK16" s="12" t="s">
        <v>100</v>
      </c>
      <c r="AL16" s="50"/>
    </row>
    <row r="17" spans="1:38" ht="12.75">
      <c r="A17" s="49">
        <v>5</v>
      </c>
      <c r="B17" s="12">
        <v>2</v>
      </c>
      <c r="C17" s="12" t="s">
        <v>30</v>
      </c>
      <c r="D17" s="12" t="s">
        <v>27</v>
      </c>
      <c r="E17" s="12">
        <v>44</v>
      </c>
      <c r="F17" s="12" t="s">
        <v>38</v>
      </c>
      <c r="G17" s="12" t="s">
        <v>29</v>
      </c>
      <c r="H17" s="12" t="s">
        <v>28</v>
      </c>
      <c r="I17" s="12" t="s">
        <v>19</v>
      </c>
      <c r="J17" s="20">
        <v>40136</v>
      </c>
      <c r="K17" s="21" t="s">
        <v>32</v>
      </c>
      <c r="L17" s="15">
        <v>30.3</v>
      </c>
      <c r="M17" s="22">
        <v>0</v>
      </c>
      <c r="N17" s="17"/>
      <c r="O17" s="12"/>
      <c r="P17" s="12"/>
      <c r="Q17" s="19"/>
      <c r="R17" s="12"/>
      <c r="S17" s="22">
        <f t="shared" si="0"/>
        <v>0</v>
      </c>
      <c r="T17" s="12"/>
      <c r="U17" s="12"/>
      <c r="V17" s="12"/>
      <c r="W17" s="19"/>
      <c r="X17" s="12"/>
      <c r="Y17" s="22">
        <f t="shared" si="1"/>
        <v>0</v>
      </c>
      <c r="Z17" s="12">
        <f t="shared" si="2"/>
        <v>0</v>
      </c>
      <c r="AA17" s="22">
        <f t="shared" si="3"/>
        <v>0</v>
      </c>
      <c r="AB17" s="12">
        <v>35</v>
      </c>
      <c r="AC17" s="12">
        <v>40</v>
      </c>
      <c r="AD17" s="12">
        <v>45</v>
      </c>
      <c r="AE17" s="31"/>
      <c r="AF17" s="12">
        <v>45</v>
      </c>
      <c r="AG17" s="16">
        <f t="shared" si="4"/>
        <v>0</v>
      </c>
      <c r="AH17" s="18">
        <f t="shared" si="5"/>
        <v>45</v>
      </c>
      <c r="AI17" s="22">
        <f t="shared" si="6"/>
        <v>0</v>
      </c>
      <c r="AJ17" s="12"/>
      <c r="AK17" s="12" t="s">
        <v>98</v>
      </c>
      <c r="AL17" s="50">
        <v>5</v>
      </c>
    </row>
    <row r="18" spans="1:38" ht="12.75">
      <c r="A18" s="49">
        <v>12</v>
      </c>
      <c r="B18" s="12">
        <v>1</v>
      </c>
      <c r="C18" s="12" t="s">
        <v>30</v>
      </c>
      <c r="D18" s="12" t="s">
        <v>27</v>
      </c>
      <c r="E18" s="12">
        <v>67.5</v>
      </c>
      <c r="F18" s="12" t="s">
        <v>99</v>
      </c>
      <c r="G18" s="12" t="s">
        <v>59</v>
      </c>
      <c r="H18" s="12" t="s">
        <v>60</v>
      </c>
      <c r="I18" s="12" t="s">
        <v>19</v>
      </c>
      <c r="J18" s="20">
        <v>33430</v>
      </c>
      <c r="K18" s="21" t="s">
        <v>18</v>
      </c>
      <c r="L18" s="15">
        <v>64.7</v>
      </c>
      <c r="M18" s="22">
        <v>0</v>
      </c>
      <c r="N18" s="17"/>
      <c r="O18" s="12"/>
      <c r="P18" s="12"/>
      <c r="Q18" s="19"/>
      <c r="R18" s="12"/>
      <c r="S18" s="22">
        <f t="shared" si="0"/>
        <v>0</v>
      </c>
      <c r="T18" s="12"/>
      <c r="U18" s="12"/>
      <c r="V18" s="12"/>
      <c r="W18" s="19"/>
      <c r="X18" s="12"/>
      <c r="Y18" s="22">
        <f t="shared" si="1"/>
        <v>0</v>
      </c>
      <c r="Z18" s="12">
        <f t="shared" si="2"/>
        <v>0</v>
      </c>
      <c r="AA18" s="22">
        <f t="shared" si="3"/>
        <v>0</v>
      </c>
      <c r="AB18" s="12">
        <v>155</v>
      </c>
      <c r="AC18" s="12">
        <v>175</v>
      </c>
      <c r="AD18" s="12">
        <v>192.2</v>
      </c>
      <c r="AE18" s="31"/>
      <c r="AF18" s="12">
        <v>192.5</v>
      </c>
      <c r="AG18" s="16">
        <f t="shared" si="4"/>
        <v>0</v>
      </c>
      <c r="AH18" s="18">
        <f t="shared" si="5"/>
        <v>192.5</v>
      </c>
      <c r="AI18" s="22">
        <f t="shared" si="6"/>
        <v>0</v>
      </c>
      <c r="AJ18" s="12"/>
      <c r="AK18" s="12" t="s">
        <v>61</v>
      </c>
      <c r="AL18" s="50">
        <v>12</v>
      </c>
    </row>
    <row r="19" spans="1:38" ht="12.75">
      <c r="A19" s="49"/>
      <c r="B19" s="12"/>
      <c r="C19" s="12"/>
      <c r="D19" s="12"/>
      <c r="E19" s="12"/>
      <c r="F19" s="18" t="s">
        <v>92</v>
      </c>
      <c r="G19" s="18" t="s">
        <v>45</v>
      </c>
      <c r="H19" s="12"/>
      <c r="I19" s="12"/>
      <c r="J19" s="20"/>
      <c r="K19" s="21"/>
      <c r="L19" s="15"/>
      <c r="M19" s="22"/>
      <c r="N19" s="17"/>
      <c r="O19" s="12"/>
      <c r="P19" s="12"/>
      <c r="Q19" s="19"/>
      <c r="R19" s="12"/>
      <c r="S19" s="22"/>
      <c r="T19" s="12"/>
      <c r="U19" s="12"/>
      <c r="V19" s="12"/>
      <c r="W19" s="19"/>
      <c r="X19" s="12"/>
      <c r="Y19" s="22"/>
      <c r="Z19" s="12"/>
      <c r="AA19" s="22"/>
      <c r="AB19" s="12"/>
      <c r="AC19" s="12"/>
      <c r="AD19" s="12"/>
      <c r="AE19" s="31"/>
      <c r="AF19" s="12"/>
      <c r="AG19" s="16"/>
      <c r="AH19" s="18"/>
      <c r="AI19" s="22"/>
      <c r="AJ19" s="12"/>
      <c r="AK19" s="12"/>
      <c r="AL19" s="50"/>
    </row>
    <row r="20" spans="1:38" ht="12.75">
      <c r="A20" s="49">
        <v>12</v>
      </c>
      <c r="B20" s="12">
        <v>1</v>
      </c>
      <c r="C20" s="12" t="s">
        <v>30</v>
      </c>
      <c r="D20" s="12" t="s">
        <v>27</v>
      </c>
      <c r="E20" s="12">
        <v>100</v>
      </c>
      <c r="F20" s="12" t="s">
        <v>71</v>
      </c>
      <c r="G20" s="12" t="s">
        <v>59</v>
      </c>
      <c r="H20" s="12" t="s">
        <v>60</v>
      </c>
      <c r="I20" s="12" t="s">
        <v>19</v>
      </c>
      <c r="J20" s="20">
        <v>31164</v>
      </c>
      <c r="K20" s="21" t="s">
        <v>18</v>
      </c>
      <c r="L20" s="15">
        <v>99.8</v>
      </c>
      <c r="M20" s="22">
        <v>0</v>
      </c>
      <c r="N20" s="17"/>
      <c r="O20" s="12"/>
      <c r="P20" s="12"/>
      <c r="Q20" s="19"/>
      <c r="R20" s="12"/>
      <c r="S20" s="22">
        <f t="shared" si="0"/>
        <v>0</v>
      </c>
      <c r="T20" s="12"/>
      <c r="U20" s="12"/>
      <c r="V20" s="12"/>
      <c r="W20" s="19"/>
      <c r="X20" s="12"/>
      <c r="Y20" s="22">
        <f t="shared" si="1"/>
        <v>0</v>
      </c>
      <c r="Z20" s="12">
        <f t="shared" si="2"/>
        <v>0</v>
      </c>
      <c r="AA20" s="22">
        <f t="shared" si="3"/>
        <v>0</v>
      </c>
      <c r="AB20" s="17">
        <v>220</v>
      </c>
      <c r="AC20" s="12">
        <v>230</v>
      </c>
      <c r="AD20" s="12">
        <v>235</v>
      </c>
      <c r="AE20" s="31"/>
      <c r="AF20" s="12">
        <v>235</v>
      </c>
      <c r="AG20" s="16">
        <f t="shared" si="4"/>
        <v>0</v>
      </c>
      <c r="AH20" s="18">
        <f t="shared" si="5"/>
        <v>235</v>
      </c>
      <c r="AI20" s="22">
        <f t="shared" si="6"/>
        <v>0</v>
      </c>
      <c r="AJ20" s="12"/>
      <c r="AK20" s="12" t="s">
        <v>61</v>
      </c>
      <c r="AL20" s="50">
        <v>12</v>
      </c>
    </row>
    <row r="21" spans="1:38" ht="12.75">
      <c r="A21" s="49">
        <v>12</v>
      </c>
      <c r="B21" s="12">
        <v>1</v>
      </c>
      <c r="C21" s="12" t="s">
        <v>30</v>
      </c>
      <c r="D21" s="12" t="s">
        <v>27</v>
      </c>
      <c r="E21" s="12">
        <v>100</v>
      </c>
      <c r="F21" s="12" t="s">
        <v>72</v>
      </c>
      <c r="G21" s="12" t="s">
        <v>59</v>
      </c>
      <c r="H21" s="12" t="s">
        <v>60</v>
      </c>
      <c r="I21" s="12" t="s">
        <v>19</v>
      </c>
      <c r="J21" s="20">
        <v>24826</v>
      </c>
      <c r="K21" s="21" t="s">
        <v>65</v>
      </c>
      <c r="L21" s="15">
        <v>94.85</v>
      </c>
      <c r="M21" s="22">
        <v>0</v>
      </c>
      <c r="N21" s="17"/>
      <c r="O21" s="12"/>
      <c r="P21" s="12"/>
      <c r="Q21" s="19"/>
      <c r="R21" s="12"/>
      <c r="S21" s="22">
        <f t="shared" si="0"/>
        <v>0</v>
      </c>
      <c r="T21" s="12"/>
      <c r="U21" s="12"/>
      <c r="V21" s="12"/>
      <c r="W21" s="19"/>
      <c r="X21" s="12"/>
      <c r="Y21" s="22">
        <f t="shared" si="1"/>
        <v>0</v>
      </c>
      <c r="Z21" s="12">
        <f t="shared" si="2"/>
        <v>0</v>
      </c>
      <c r="AA21" s="22">
        <f t="shared" si="3"/>
        <v>0</v>
      </c>
      <c r="AB21" s="17">
        <v>190</v>
      </c>
      <c r="AC21" s="12">
        <v>210</v>
      </c>
      <c r="AD21" s="12">
        <v>220</v>
      </c>
      <c r="AE21" s="31"/>
      <c r="AF21" s="12">
        <v>220</v>
      </c>
      <c r="AG21" s="16">
        <f t="shared" si="4"/>
        <v>0</v>
      </c>
      <c r="AH21" s="18">
        <f t="shared" si="5"/>
        <v>220</v>
      </c>
      <c r="AI21" s="22">
        <f t="shared" si="6"/>
        <v>0</v>
      </c>
      <c r="AJ21" s="12"/>
      <c r="AK21" s="12" t="s">
        <v>100</v>
      </c>
      <c r="AL21" s="50"/>
    </row>
    <row r="22" spans="1:38" ht="12.75">
      <c r="A22" s="49"/>
      <c r="B22" s="12"/>
      <c r="C22" s="12"/>
      <c r="D22" s="12"/>
      <c r="E22" s="12"/>
      <c r="F22" s="18" t="s">
        <v>46</v>
      </c>
      <c r="G22" s="18" t="s">
        <v>47</v>
      </c>
      <c r="H22" s="12"/>
      <c r="I22" s="12"/>
      <c r="J22" s="20"/>
      <c r="K22" s="21"/>
      <c r="L22" s="15"/>
      <c r="M22" s="22"/>
      <c r="N22" s="17"/>
      <c r="O22" s="12"/>
      <c r="P22" s="12"/>
      <c r="Q22" s="19"/>
      <c r="R22" s="12"/>
      <c r="S22" s="22"/>
      <c r="T22" s="12"/>
      <c r="U22" s="12"/>
      <c r="V22" s="12"/>
      <c r="W22" s="19"/>
      <c r="X22" s="12"/>
      <c r="Y22" s="22"/>
      <c r="Z22" s="12"/>
      <c r="AA22" s="22"/>
      <c r="AB22" s="12"/>
      <c r="AC22" s="12"/>
      <c r="AD22" s="12"/>
      <c r="AE22" s="31"/>
      <c r="AF22" s="12"/>
      <c r="AG22" s="16"/>
      <c r="AH22" s="18"/>
      <c r="AI22" s="22"/>
      <c r="AJ22" s="12"/>
      <c r="AK22" s="12"/>
      <c r="AL22" s="50"/>
    </row>
    <row r="23" spans="1:38" ht="12.75">
      <c r="A23" s="49"/>
      <c r="B23" s="12"/>
      <c r="C23" s="12"/>
      <c r="D23" s="12"/>
      <c r="E23" s="12"/>
      <c r="F23" s="18" t="s">
        <v>44</v>
      </c>
      <c r="G23" s="18" t="s">
        <v>45</v>
      </c>
      <c r="H23" s="12"/>
      <c r="I23" s="12"/>
      <c r="J23" s="20"/>
      <c r="K23" s="21"/>
      <c r="L23" s="15"/>
      <c r="M23" s="22"/>
      <c r="N23" s="17"/>
      <c r="O23" s="12"/>
      <c r="P23" s="12"/>
      <c r="Q23" s="19"/>
      <c r="R23" s="12"/>
      <c r="S23" s="22"/>
      <c r="T23" s="12"/>
      <c r="U23" s="12"/>
      <c r="V23" s="12"/>
      <c r="W23" s="19"/>
      <c r="X23" s="12"/>
      <c r="Y23" s="22"/>
      <c r="Z23" s="12"/>
      <c r="AA23" s="22"/>
      <c r="AB23" s="12"/>
      <c r="AC23" s="12"/>
      <c r="AD23" s="12"/>
      <c r="AE23" s="31"/>
      <c r="AF23" s="12"/>
      <c r="AG23" s="16"/>
      <c r="AH23" s="18"/>
      <c r="AI23" s="22"/>
      <c r="AJ23" s="12"/>
      <c r="AK23" s="12"/>
      <c r="AL23" s="50"/>
    </row>
    <row r="24" spans="1:38" ht="12.75">
      <c r="A24" s="49">
        <v>12</v>
      </c>
      <c r="B24" s="12">
        <v>1</v>
      </c>
      <c r="C24" s="12" t="s">
        <v>30</v>
      </c>
      <c r="D24" s="12" t="s">
        <v>27</v>
      </c>
      <c r="E24" s="12">
        <v>44</v>
      </c>
      <c r="F24" s="12" t="s">
        <v>97</v>
      </c>
      <c r="G24" s="12" t="s">
        <v>39</v>
      </c>
      <c r="H24" s="12" t="s">
        <v>36</v>
      </c>
      <c r="I24" s="12" t="s">
        <v>19</v>
      </c>
      <c r="J24" s="20">
        <v>39842</v>
      </c>
      <c r="K24" s="21" t="s">
        <v>32</v>
      </c>
      <c r="L24" s="15">
        <v>40.4</v>
      </c>
      <c r="M24" s="22">
        <v>0</v>
      </c>
      <c r="N24" s="17">
        <v>25</v>
      </c>
      <c r="O24" s="17">
        <v>30</v>
      </c>
      <c r="P24" s="26">
        <v>40</v>
      </c>
      <c r="Q24" s="19"/>
      <c r="R24" s="12">
        <v>30</v>
      </c>
      <c r="S24" s="22">
        <f>R24*M24</f>
        <v>0</v>
      </c>
      <c r="T24" s="26">
        <v>20</v>
      </c>
      <c r="U24" s="12">
        <v>20</v>
      </c>
      <c r="V24" s="12">
        <v>30</v>
      </c>
      <c r="W24" s="12"/>
      <c r="X24" s="12">
        <f>V24</f>
        <v>30</v>
      </c>
      <c r="Y24" s="22">
        <f>X24*M24</f>
        <v>0</v>
      </c>
      <c r="Z24" s="12">
        <f>X24+R24</f>
        <v>60</v>
      </c>
      <c r="AA24" s="22">
        <f>Z24*M24</f>
        <v>0</v>
      </c>
      <c r="AB24" s="12">
        <v>45</v>
      </c>
      <c r="AC24" s="12">
        <v>50</v>
      </c>
      <c r="AD24" s="12">
        <v>55</v>
      </c>
      <c r="AE24" s="31"/>
      <c r="AF24" s="12">
        <f>AD24</f>
        <v>55</v>
      </c>
      <c r="AG24" s="16">
        <f>AF24*M24</f>
        <v>0</v>
      </c>
      <c r="AH24" s="18">
        <f>AF24+Z24</f>
        <v>115</v>
      </c>
      <c r="AI24" s="22">
        <f>AH24*M24</f>
        <v>0</v>
      </c>
      <c r="AJ24" s="12"/>
      <c r="AK24" s="12" t="s">
        <v>100</v>
      </c>
      <c r="AL24" s="50"/>
    </row>
    <row r="25" spans="1:38" ht="13.5" customHeight="1">
      <c r="A25" s="49">
        <v>12</v>
      </c>
      <c r="B25" s="12">
        <v>1</v>
      </c>
      <c r="C25" s="12" t="s">
        <v>30</v>
      </c>
      <c r="D25" s="12" t="s">
        <v>27</v>
      </c>
      <c r="E25" s="12">
        <v>100</v>
      </c>
      <c r="F25" s="12" t="s">
        <v>56</v>
      </c>
      <c r="G25" s="12" t="s">
        <v>101</v>
      </c>
      <c r="H25" s="12" t="s">
        <v>41</v>
      </c>
      <c r="I25" s="12" t="s">
        <v>19</v>
      </c>
      <c r="J25" s="20">
        <v>28877</v>
      </c>
      <c r="K25" s="21" t="s">
        <v>31</v>
      </c>
      <c r="L25" s="15">
        <v>94.5</v>
      </c>
      <c r="M25" s="22">
        <v>0</v>
      </c>
      <c r="N25" s="17">
        <v>200</v>
      </c>
      <c r="O25" s="12">
        <v>210</v>
      </c>
      <c r="P25" s="26">
        <v>215</v>
      </c>
      <c r="Q25" s="19"/>
      <c r="R25" s="12">
        <v>210</v>
      </c>
      <c r="S25" s="22">
        <f>R25*M25</f>
        <v>0</v>
      </c>
      <c r="T25" s="12">
        <v>160</v>
      </c>
      <c r="U25" s="12">
        <v>165</v>
      </c>
      <c r="V25" s="12">
        <v>170</v>
      </c>
      <c r="W25" s="19"/>
      <c r="X25" s="12">
        <f>V25</f>
        <v>170</v>
      </c>
      <c r="Y25" s="22">
        <f>X25*M25</f>
        <v>0</v>
      </c>
      <c r="Z25" s="12">
        <f>X25+R25</f>
        <v>380</v>
      </c>
      <c r="AA25" s="22">
        <f>Z25*M25</f>
        <v>0</v>
      </c>
      <c r="AB25" s="12">
        <v>230</v>
      </c>
      <c r="AC25" s="12">
        <v>240</v>
      </c>
      <c r="AD25" s="26">
        <v>245</v>
      </c>
      <c r="AE25" s="31"/>
      <c r="AF25" s="12">
        <v>240</v>
      </c>
      <c r="AG25" s="16">
        <f>AF25*M25</f>
        <v>0</v>
      </c>
      <c r="AH25" s="18">
        <f>AF25+Z25</f>
        <v>620</v>
      </c>
      <c r="AI25" s="22">
        <f>AH25*M25</f>
        <v>0</v>
      </c>
      <c r="AJ25" s="12"/>
      <c r="AK25" s="12" t="s">
        <v>100</v>
      </c>
      <c r="AL25" s="50"/>
    </row>
    <row r="26" spans="1:38" ht="12.75">
      <c r="A26" s="49"/>
      <c r="B26" s="12"/>
      <c r="C26" s="12"/>
      <c r="D26" s="12"/>
      <c r="E26" s="12"/>
      <c r="F26" s="18" t="s">
        <v>102</v>
      </c>
      <c r="G26" s="18" t="s">
        <v>82</v>
      </c>
      <c r="H26" s="12"/>
      <c r="I26" s="12"/>
      <c r="J26" s="20"/>
      <c r="K26" s="21"/>
      <c r="L26" s="15"/>
      <c r="M26" s="22"/>
      <c r="N26" s="17"/>
      <c r="O26" s="12"/>
      <c r="P26" s="12"/>
      <c r="Q26" s="19"/>
      <c r="R26" s="12"/>
      <c r="S26" s="22"/>
      <c r="T26" s="12"/>
      <c r="U26" s="12"/>
      <c r="V26" s="12"/>
      <c r="W26" s="19"/>
      <c r="X26" s="12"/>
      <c r="Y26" s="22"/>
      <c r="Z26" s="12"/>
      <c r="AA26" s="22"/>
      <c r="AB26" s="12"/>
      <c r="AC26" s="12"/>
      <c r="AD26" s="12"/>
      <c r="AE26" s="31"/>
      <c r="AF26" s="12"/>
      <c r="AG26" s="16"/>
      <c r="AH26" s="18"/>
      <c r="AI26" s="22"/>
      <c r="AJ26" s="12"/>
      <c r="AK26" s="12"/>
      <c r="AL26" s="50"/>
    </row>
    <row r="27" spans="1:38" ht="12.75">
      <c r="A27" s="49"/>
      <c r="B27" s="12"/>
      <c r="C27" s="12"/>
      <c r="D27" s="12"/>
      <c r="E27" s="12"/>
      <c r="F27" s="18" t="s">
        <v>44</v>
      </c>
      <c r="G27" s="18" t="s">
        <v>62</v>
      </c>
      <c r="H27" s="12"/>
      <c r="I27" s="12"/>
      <c r="J27" s="20"/>
      <c r="K27" s="21"/>
      <c r="L27" s="15"/>
      <c r="M27" s="22"/>
      <c r="N27" s="17"/>
      <c r="O27" s="12"/>
      <c r="P27" s="12"/>
      <c r="Q27" s="19"/>
      <c r="R27" s="12"/>
      <c r="S27" s="22"/>
      <c r="T27" s="12"/>
      <c r="U27" s="12"/>
      <c r="V27" s="12"/>
      <c r="W27" s="19"/>
      <c r="X27" s="12"/>
      <c r="Y27" s="22"/>
      <c r="Z27" s="12"/>
      <c r="AA27" s="22"/>
      <c r="AB27" s="12"/>
      <c r="AC27" s="12"/>
      <c r="AD27" s="12"/>
      <c r="AE27" s="31"/>
      <c r="AF27" s="12"/>
      <c r="AG27" s="16"/>
      <c r="AH27" s="18"/>
      <c r="AI27" s="22"/>
      <c r="AJ27" s="12"/>
      <c r="AK27" s="12"/>
      <c r="AL27" s="50"/>
    </row>
    <row r="28" spans="1:38" ht="12.75">
      <c r="A28" s="49">
        <v>12</v>
      </c>
      <c r="B28" s="12">
        <v>1</v>
      </c>
      <c r="C28" s="12" t="s">
        <v>30</v>
      </c>
      <c r="D28" s="12" t="s">
        <v>27</v>
      </c>
      <c r="E28" s="12">
        <v>44</v>
      </c>
      <c r="F28" s="12" t="s">
        <v>81</v>
      </c>
      <c r="G28" s="12" t="s">
        <v>80</v>
      </c>
      <c r="H28" s="12" t="s">
        <v>63</v>
      </c>
      <c r="I28" s="12" t="s">
        <v>19</v>
      </c>
      <c r="J28" s="14">
        <v>40409</v>
      </c>
      <c r="K28" s="19" t="s">
        <v>32</v>
      </c>
      <c r="L28" s="15">
        <v>29.9</v>
      </c>
      <c r="M28" s="22">
        <v>0</v>
      </c>
      <c r="N28" s="17"/>
      <c r="O28" s="12"/>
      <c r="P28" s="12"/>
      <c r="Q28" s="19"/>
      <c r="R28" s="12"/>
      <c r="S28" s="22">
        <f>R28*M28</f>
        <v>0</v>
      </c>
      <c r="T28" s="12">
        <v>32.5</v>
      </c>
      <c r="U28" s="12">
        <v>35</v>
      </c>
      <c r="V28" s="12">
        <v>36</v>
      </c>
      <c r="W28" s="19"/>
      <c r="X28" s="12">
        <v>36</v>
      </c>
      <c r="Y28" s="22">
        <f>X28*M28</f>
        <v>0</v>
      </c>
      <c r="Z28" s="12">
        <f>X28+R28</f>
        <v>36</v>
      </c>
      <c r="AA28" s="22">
        <f>Z28*M28</f>
        <v>0</v>
      </c>
      <c r="AB28" s="17"/>
      <c r="AC28" s="12"/>
      <c r="AD28" s="12"/>
      <c r="AE28" s="31"/>
      <c r="AF28" s="12"/>
      <c r="AG28" s="16">
        <f>AF28*M28</f>
        <v>0</v>
      </c>
      <c r="AH28" s="18">
        <f>AF28+Z28</f>
        <v>36</v>
      </c>
      <c r="AI28" s="22">
        <f>AH28*M28</f>
        <v>0</v>
      </c>
      <c r="AJ28" s="12"/>
      <c r="AK28" s="12" t="s">
        <v>64</v>
      </c>
      <c r="AL28" s="50">
        <v>12</v>
      </c>
    </row>
    <row r="29" spans="1:38" ht="12.75">
      <c r="A29" s="49"/>
      <c r="B29" s="12"/>
      <c r="C29" s="12"/>
      <c r="D29" s="12"/>
      <c r="E29" s="12"/>
      <c r="F29" s="18" t="s">
        <v>44</v>
      </c>
      <c r="G29" s="18" t="s">
        <v>45</v>
      </c>
      <c r="H29" s="12"/>
      <c r="I29" s="12"/>
      <c r="J29" s="20"/>
      <c r="K29" s="21"/>
      <c r="L29" s="15"/>
      <c r="M29" s="22"/>
      <c r="N29" s="17"/>
      <c r="O29" s="12"/>
      <c r="P29" s="12"/>
      <c r="Q29" s="19"/>
      <c r="R29" s="12"/>
      <c r="S29" s="22"/>
      <c r="T29" s="12"/>
      <c r="U29" s="12"/>
      <c r="V29" s="12"/>
      <c r="W29" s="19"/>
      <c r="X29" s="12"/>
      <c r="Y29" s="22"/>
      <c r="Z29" s="12"/>
      <c r="AA29" s="22"/>
      <c r="AB29" s="12"/>
      <c r="AC29" s="12"/>
      <c r="AD29" s="12"/>
      <c r="AE29" s="31"/>
      <c r="AF29" s="12"/>
      <c r="AG29" s="16"/>
      <c r="AH29" s="18"/>
      <c r="AI29" s="22"/>
      <c r="AJ29" s="12"/>
      <c r="AK29" s="12"/>
      <c r="AL29" s="50"/>
    </row>
    <row r="30" spans="1:38" ht="12.75">
      <c r="A30" s="49">
        <v>12</v>
      </c>
      <c r="B30" s="12">
        <v>1</v>
      </c>
      <c r="C30" s="12" t="s">
        <v>30</v>
      </c>
      <c r="D30" s="12" t="s">
        <v>27</v>
      </c>
      <c r="E30" s="12">
        <v>75</v>
      </c>
      <c r="F30" s="12" t="s">
        <v>103</v>
      </c>
      <c r="G30" s="12" t="s">
        <v>29</v>
      </c>
      <c r="H30" s="12" t="s">
        <v>28</v>
      </c>
      <c r="I30" s="12" t="s">
        <v>19</v>
      </c>
      <c r="J30" s="14">
        <v>20042</v>
      </c>
      <c r="K30" s="19" t="s">
        <v>40</v>
      </c>
      <c r="L30" s="15">
        <v>74.5</v>
      </c>
      <c r="M30" s="22">
        <v>1.2826</v>
      </c>
      <c r="N30" s="17"/>
      <c r="O30" s="12"/>
      <c r="P30" s="12"/>
      <c r="Q30" s="19"/>
      <c r="R30" s="12"/>
      <c r="S30" s="22">
        <f>R30*M30</f>
        <v>0</v>
      </c>
      <c r="T30" s="12">
        <v>90</v>
      </c>
      <c r="U30" s="12">
        <v>95</v>
      </c>
      <c r="V30" s="12">
        <v>0</v>
      </c>
      <c r="W30" s="19"/>
      <c r="X30" s="12">
        <v>95</v>
      </c>
      <c r="Y30" s="22">
        <f>X30*M30</f>
        <v>121.847</v>
      </c>
      <c r="Z30" s="12">
        <f>X30+R30</f>
        <v>95</v>
      </c>
      <c r="AA30" s="22">
        <f>Z30*M30</f>
        <v>121.847</v>
      </c>
      <c r="AB30" s="12"/>
      <c r="AC30" s="12"/>
      <c r="AD30" s="12"/>
      <c r="AE30" s="31"/>
      <c r="AF30" s="12"/>
      <c r="AG30" s="16">
        <f>AF30*M30</f>
        <v>0</v>
      </c>
      <c r="AH30" s="18">
        <f>AF30+Z30</f>
        <v>95</v>
      </c>
      <c r="AI30" s="22">
        <f>AH30*M30</f>
        <v>121.847</v>
      </c>
      <c r="AJ30" s="12" t="s">
        <v>52</v>
      </c>
      <c r="AK30" s="12" t="s">
        <v>100</v>
      </c>
      <c r="AL30" s="50"/>
    </row>
    <row r="31" spans="1:38" ht="12.75">
      <c r="A31" s="49">
        <v>12</v>
      </c>
      <c r="B31" s="12">
        <v>1</v>
      </c>
      <c r="C31" s="12" t="s">
        <v>30</v>
      </c>
      <c r="D31" s="12" t="s">
        <v>27</v>
      </c>
      <c r="E31" s="12">
        <v>90</v>
      </c>
      <c r="F31" s="12" t="s">
        <v>104</v>
      </c>
      <c r="G31" s="12" t="s">
        <v>58</v>
      </c>
      <c r="H31" s="12" t="s">
        <v>105</v>
      </c>
      <c r="I31" s="12" t="s">
        <v>19</v>
      </c>
      <c r="J31" s="20">
        <v>38241</v>
      </c>
      <c r="K31" s="21" t="s">
        <v>24</v>
      </c>
      <c r="L31" s="15">
        <v>90</v>
      </c>
      <c r="M31" s="22">
        <v>0</v>
      </c>
      <c r="N31" s="26"/>
      <c r="O31" s="26"/>
      <c r="P31" s="12"/>
      <c r="Q31" s="19"/>
      <c r="R31" s="12"/>
      <c r="S31" s="22">
        <f>R31*M31</f>
        <v>0</v>
      </c>
      <c r="T31" s="12">
        <v>165</v>
      </c>
      <c r="U31" s="12">
        <v>172.5</v>
      </c>
      <c r="V31" s="26">
        <v>180</v>
      </c>
      <c r="W31" s="19"/>
      <c r="X31" s="12">
        <v>180</v>
      </c>
      <c r="Y31" s="22">
        <f>X31*M31</f>
        <v>0</v>
      </c>
      <c r="Z31" s="12">
        <f>X31+R31</f>
        <v>180</v>
      </c>
      <c r="AA31" s="22">
        <f>Z31*M31</f>
        <v>0</v>
      </c>
      <c r="AB31" s="12"/>
      <c r="AC31" s="12"/>
      <c r="AD31" s="12"/>
      <c r="AE31" s="31"/>
      <c r="AF31" s="12"/>
      <c r="AG31" s="16">
        <f>AF31*M31</f>
        <v>0</v>
      </c>
      <c r="AH31" s="18">
        <f>AF31+Z31</f>
        <v>180</v>
      </c>
      <c r="AI31" s="22">
        <f>AH31*M31</f>
        <v>0</v>
      </c>
      <c r="AJ31" s="12"/>
      <c r="AK31" s="12" t="s">
        <v>100</v>
      </c>
      <c r="AL31" s="50"/>
    </row>
    <row r="32" spans="1:38" ht="12.75">
      <c r="A32" s="49">
        <v>12</v>
      </c>
      <c r="B32" s="12">
        <v>1</v>
      </c>
      <c r="C32" s="12" t="s">
        <v>30</v>
      </c>
      <c r="D32" s="12" t="s">
        <v>27</v>
      </c>
      <c r="E32" s="12">
        <v>100</v>
      </c>
      <c r="F32" s="12" t="s">
        <v>83</v>
      </c>
      <c r="G32" s="12" t="s">
        <v>80</v>
      </c>
      <c r="H32" s="12" t="s">
        <v>63</v>
      </c>
      <c r="I32" s="12" t="s">
        <v>19</v>
      </c>
      <c r="J32" s="20">
        <v>18586</v>
      </c>
      <c r="K32" s="19" t="s">
        <v>40</v>
      </c>
      <c r="L32" s="15">
        <v>97</v>
      </c>
      <c r="M32" s="22">
        <v>1.1508</v>
      </c>
      <c r="N32" s="17"/>
      <c r="O32" s="12"/>
      <c r="P32" s="12"/>
      <c r="Q32" s="19"/>
      <c r="R32" s="12"/>
      <c r="S32" s="22">
        <f>R32*M32</f>
        <v>0</v>
      </c>
      <c r="T32" s="12">
        <v>115</v>
      </c>
      <c r="U32" s="12">
        <v>120</v>
      </c>
      <c r="V32" s="26">
        <v>125</v>
      </c>
      <c r="W32" s="19"/>
      <c r="X32" s="12">
        <v>120</v>
      </c>
      <c r="Y32" s="22">
        <f>X32*M32</f>
        <v>138.096</v>
      </c>
      <c r="Z32" s="12">
        <f>X32+R32</f>
        <v>120</v>
      </c>
      <c r="AA32" s="22">
        <f>Z32*M32</f>
        <v>138.096</v>
      </c>
      <c r="AB32" s="12"/>
      <c r="AC32" s="12"/>
      <c r="AD32" s="26"/>
      <c r="AE32" s="31"/>
      <c r="AF32" s="12"/>
      <c r="AG32" s="16">
        <f>AF32*M32</f>
        <v>0</v>
      </c>
      <c r="AH32" s="18">
        <f>AF32+Z32</f>
        <v>120</v>
      </c>
      <c r="AI32" s="22">
        <f>AH32*M32</f>
        <v>138.096</v>
      </c>
      <c r="AJ32" s="12" t="s">
        <v>50</v>
      </c>
      <c r="AK32" s="12" t="s">
        <v>100</v>
      </c>
      <c r="AL32" s="50"/>
    </row>
    <row r="33" spans="1:38" ht="12.75">
      <c r="A33" s="49">
        <v>5</v>
      </c>
      <c r="B33" s="12">
        <v>1</v>
      </c>
      <c r="C33" s="12" t="s">
        <v>30</v>
      </c>
      <c r="D33" s="12" t="s">
        <v>27</v>
      </c>
      <c r="E33" s="12">
        <v>125</v>
      </c>
      <c r="F33" s="12" t="s">
        <v>84</v>
      </c>
      <c r="G33" s="12" t="s">
        <v>106</v>
      </c>
      <c r="H33" s="12" t="s">
        <v>35</v>
      </c>
      <c r="I33" s="12" t="s">
        <v>19</v>
      </c>
      <c r="J33" s="14">
        <v>24090</v>
      </c>
      <c r="K33" s="19" t="s">
        <v>65</v>
      </c>
      <c r="L33" s="15">
        <v>116.2</v>
      </c>
      <c r="M33" s="22">
        <v>0.7053</v>
      </c>
      <c r="N33" s="17"/>
      <c r="O33" s="12"/>
      <c r="P33" s="12"/>
      <c r="Q33" s="19"/>
      <c r="R33" s="12"/>
      <c r="S33" s="22">
        <f>R33*M33</f>
        <v>0</v>
      </c>
      <c r="T33" s="12">
        <v>167.5</v>
      </c>
      <c r="U33" s="12">
        <v>175</v>
      </c>
      <c r="V33" s="26">
        <v>180</v>
      </c>
      <c r="W33" s="19"/>
      <c r="X33" s="12">
        <v>175</v>
      </c>
      <c r="Y33" s="22">
        <f>X33*M33</f>
        <v>123.42750000000001</v>
      </c>
      <c r="Z33" s="12">
        <f>X33+R33</f>
        <v>175</v>
      </c>
      <c r="AA33" s="22">
        <f>Z33*M33</f>
        <v>123.42750000000001</v>
      </c>
      <c r="AB33" s="12"/>
      <c r="AC33" s="12"/>
      <c r="AD33" s="26"/>
      <c r="AE33" s="31"/>
      <c r="AF33" s="12"/>
      <c r="AG33" s="16">
        <f>AF33*M33</f>
        <v>0</v>
      </c>
      <c r="AH33" s="18">
        <f>AF33+Z33</f>
        <v>175</v>
      </c>
      <c r="AI33" s="22">
        <f>AH33*M33</f>
        <v>123.42750000000001</v>
      </c>
      <c r="AJ33" s="12" t="s">
        <v>51</v>
      </c>
      <c r="AK33" s="12" t="s">
        <v>100</v>
      </c>
      <c r="AL33" s="50"/>
    </row>
    <row r="34" spans="1:38" ht="12.75">
      <c r="A34" s="49"/>
      <c r="B34" s="12"/>
      <c r="C34" s="12"/>
      <c r="D34" s="12"/>
      <c r="E34" s="12"/>
      <c r="F34" s="18" t="s">
        <v>92</v>
      </c>
      <c r="G34" s="18" t="s">
        <v>45</v>
      </c>
      <c r="H34" s="12"/>
      <c r="I34" s="12"/>
      <c r="J34" s="20"/>
      <c r="K34" s="21"/>
      <c r="L34" s="15"/>
      <c r="M34" s="22"/>
      <c r="N34" s="17"/>
      <c r="O34" s="12"/>
      <c r="P34" s="12"/>
      <c r="Q34" s="19"/>
      <c r="R34" s="12"/>
      <c r="S34" s="22"/>
      <c r="T34" s="12"/>
      <c r="U34" s="12"/>
      <c r="V34" s="12"/>
      <c r="W34" s="19"/>
      <c r="X34" s="12"/>
      <c r="Y34" s="22"/>
      <c r="Z34" s="12"/>
      <c r="AA34" s="22"/>
      <c r="AB34" s="12"/>
      <c r="AC34" s="12"/>
      <c r="AD34" s="12"/>
      <c r="AE34" s="31"/>
      <c r="AF34" s="12"/>
      <c r="AG34" s="16"/>
      <c r="AH34" s="18"/>
      <c r="AI34" s="22"/>
      <c r="AJ34" s="12"/>
      <c r="AK34" s="12"/>
      <c r="AL34" s="50"/>
    </row>
    <row r="35" spans="1:38" ht="12.75">
      <c r="A35" s="49">
        <v>12</v>
      </c>
      <c r="B35" s="12">
        <v>1</v>
      </c>
      <c r="C35" s="12" t="s">
        <v>67</v>
      </c>
      <c r="D35" s="12" t="s">
        <v>27</v>
      </c>
      <c r="E35" s="12">
        <v>75</v>
      </c>
      <c r="F35" s="12" t="s">
        <v>87</v>
      </c>
      <c r="G35" s="12" t="s">
        <v>59</v>
      </c>
      <c r="H35" s="12" t="s">
        <v>60</v>
      </c>
      <c r="I35" s="12" t="s">
        <v>19</v>
      </c>
      <c r="J35" s="14">
        <v>19340</v>
      </c>
      <c r="K35" s="19" t="s">
        <v>40</v>
      </c>
      <c r="L35" s="15">
        <v>74.9</v>
      </c>
      <c r="M35" s="22">
        <v>0</v>
      </c>
      <c r="N35" s="17"/>
      <c r="O35" s="17"/>
      <c r="P35" s="12"/>
      <c r="Q35" s="19"/>
      <c r="R35" s="12"/>
      <c r="S35" s="22">
        <f>R35*M35</f>
        <v>0</v>
      </c>
      <c r="T35" s="12">
        <v>115</v>
      </c>
      <c r="U35" s="12">
        <v>120</v>
      </c>
      <c r="V35" s="12">
        <v>122.5</v>
      </c>
      <c r="W35" s="19"/>
      <c r="X35" s="12">
        <v>122.5</v>
      </c>
      <c r="Y35" s="22">
        <f>X35*M35</f>
        <v>0</v>
      </c>
      <c r="Z35" s="12">
        <f>X35+R35</f>
        <v>122.5</v>
      </c>
      <c r="AA35" s="22">
        <f>Z35*M35</f>
        <v>0</v>
      </c>
      <c r="AB35" s="12"/>
      <c r="AC35" s="26"/>
      <c r="AD35" s="26"/>
      <c r="AE35" s="31"/>
      <c r="AF35" s="12"/>
      <c r="AG35" s="16">
        <f>AF35*M35</f>
        <v>0</v>
      </c>
      <c r="AH35" s="18">
        <f>AF35+Z35</f>
        <v>122.5</v>
      </c>
      <c r="AI35" s="22">
        <f>AH35*M35</f>
        <v>0</v>
      </c>
      <c r="AJ35" s="12"/>
      <c r="AK35" s="12" t="s">
        <v>61</v>
      </c>
      <c r="AL35" s="50">
        <v>12</v>
      </c>
    </row>
    <row r="36" spans="1:38" ht="12.75">
      <c r="A36" s="49"/>
      <c r="B36" s="12"/>
      <c r="C36" s="12"/>
      <c r="D36" s="12"/>
      <c r="E36" s="12"/>
      <c r="F36" s="18" t="s">
        <v>102</v>
      </c>
      <c r="G36" s="18" t="s">
        <v>107</v>
      </c>
      <c r="H36" s="12"/>
      <c r="I36" s="12"/>
      <c r="J36" s="20"/>
      <c r="K36" s="21"/>
      <c r="L36" s="15"/>
      <c r="M36" s="22"/>
      <c r="N36" s="17"/>
      <c r="O36" s="12"/>
      <c r="P36" s="12"/>
      <c r="Q36" s="19"/>
      <c r="R36" s="12"/>
      <c r="S36" s="22"/>
      <c r="T36" s="12"/>
      <c r="U36" s="12"/>
      <c r="V36" s="12"/>
      <c r="W36" s="19"/>
      <c r="X36" s="12"/>
      <c r="Y36" s="22"/>
      <c r="Z36" s="12"/>
      <c r="AA36" s="22"/>
      <c r="AB36" s="12"/>
      <c r="AC36" s="12"/>
      <c r="AD36" s="12"/>
      <c r="AE36" s="31"/>
      <c r="AF36" s="12"/>
      <c r="AG36" s="16"/>
      <c r="AH36" s="18"/>
      <c r="AI36" s="22"/>
      <c r="AJ36" s="12"/>
      <c r="AK36" s="12"/>
      <c r="AL36" s="50"/>
    </row>
    <row r="37" spans="1:38" ht="12.75">
      <c r="A37" s="49"/>
      <c r="B37" s="12"/>
      <c r="C37" s="12"/>
      <c r="D37" s="12"/>
      <c r="E37" s="12"/>
      <c r="F37" s="18" t="s">
        <v>92</v>
      </c>
      <c r="G37" s="18" t="s">
        <v>45</v>
      </c>
      <c r="H37" s="12"/>
      <c r="I37" s="12"/>
      <c r="J37" s="20"/>
      <c r="K37" s="21"/>
      <c r="L37" s="15"/>
      <c r="M37" s="22"/>
      <c r="N37" s="17"/>
      <c r="O37" s="12"/>
      <c r="P37" s="12"/>
      <c r="Q37" s="19"/>
      <c r="R37" s="12"/>
      <c r="S37" s="22"/>
      <c r="T37" s="12"/>
      <c r="U37" s="12"/>
      <c r="V37" s="12"/>
      <c r="W37" s="19"/>
      <c r="X37" s="12"/>
      <c r="Y37" s="22"/>
      <c r="Z37" s="12"/>
      <c r="AA37" s="22"/>
      <c r="AB37" s="12"/>
      <c r="AC37" s="12"/>
      <c r="AD37" s="12"/>
      <c r="AE37" s="31"/>
      <c r="AF37" s="12"/>
      <c r="AG37" s="16"/>
      <c r="AH37" s="18"/>
      <c r="AI37" s="22"/>
      <c r="AJ37" s="12"/>
      <c r="AK37" s="12"/>
      <c r="AL37" s="50"/>
    </row>
    <row r="38" spans="1:38" ht="12.75">
      <c r="A38" s="49">
        <v>12</v>
      </c>
      <c r="B38" s="12">
        <v>1</v>
      </c>
      <c r="C38" s="12" t="s">
        <v>67</v>
      </c>
      <c r="D38" s="12" t="s">
        <v>73</v>
      </c>
      <c r="E38" s="12">
        <v>100</v>
      </c>
      <c r="F38" s="12" t="s">
        <v>71</v>
      </c>
      <c r="G38" s="12" t="s">
        <v>59</v>
      </c>
      <c r="H38" s="12" t="s">
        <v>60</v>
      </c>
      <c r="I38" s="12" t="s">
        <v>19</v>
      </c>
      <c r="J38" s="14">
        <v>31164</v>
      </c>
      <c r="K38" s="19" t="s">
        <v>18</v>
      </c>
      <c r="L38" s="15">
        <v>99.8</v>
      </c>
      <c r="M38" s="22">
        <v>0</v>
      </c>
      <c r="N38" s="17"/>
      <c r="O38" s="12"/>
      <c r="P38" s="12"/>
      <c r="Q38" s="19"/>
      <c r="R38" s="12"/>
      <c r="S38" s="22">
        <f>R38*M38</f>
        <v>0</v>
      </c>
      <c r="T38" s="12">
        <v>150</v>
      </c>
      <c r="U38" s="12">
        <v>160</v>
      </c>
      <c r="V38" s="12">
        <v>170</v>
      </c>
      <c r="W38" s="19"/>
      <c r="X38" s="12">
        <v>170</v>
      </c>
      <c r="Y38" s="22">
        <f>X38*M38</f>
        <v>0</v>
      </c>
      <c r="Z38" s="12">
        <f>X38+R38</f>
        <v>170</v>
      </c>
      <c r="AA38" s="22">
        <f>Z38*M38</f>
        <v>0</v>
      </c>
      <c r="AB38" s="12"/>
      <c r="AC38" s="12"/>
      <c r="AD38" s="26"/>
      <c r="AE38" s="31"/>
      <c r="AF38" s="12"/>
      <c r="AG38" s="16">
        <f>AF38*M38</f>
        <v>0</v>
      </c>
      <c r="AH38" s="18">
        <f>AF38+Z38</f>
        <v>170</v>
      </c>
      <c r="AI38" s="22">
        <f>AH38*M38</f>
        <v>0</v>
      </c>
      <c r="AJ38" s="12"/>
      <c r="AK38" s="12" t="s">
        <v>61</v>
      </c>
      <c r="AL38" s="50">
        <v>12</v>
      </c>
    </row>
    <row r="39" spans="1:38" ht="12.75">
      <c r="A39" s="49"/>
      <c r="B39" s="12"/>
      <c r="C39" s="12"/>
      <c r="D39" s="12"/>
      <c r="E39" s="12"/>
      <c r="F39" s="18" t="s">
        <v>102</v>
      </c>
      <c r="G39" s="18" t="s">
        <v>108</v>
      </c>
      <c r="H39" s="12"/>
      <c r="I39" s="12"/>
      <c r="J39" s="20"/>
      <c r="K39" s="21"/>
      <c r="L39" s="15"/>
      <c r="M39" s="22"/>
      <c r="N39" s="17"/>
      <c r="O39" s="12"/>
      <c r="P39" s="12"/>
      <c r="Q39" s="19"/>
      <c r="R39" s="12"/>
      <c r="S39" s="22"/>
      <c r="T39" s="12"/>
      <c r="U39" s="12"/>
      <c r="V39" s="12"/>
      <c r="W39" s="19"/>
      <c r="X39" s="12"/>
      <c r="Y39" s="22"/>
      <c r="Z39" s="12"/>
      <c r="AA39" s="22"/>
      <c r="AB39" s="12"/>
      <c r="AC39" s="12"/>
      <c r="AD39" s="12"/>
      <c r="AE39" s="31"/>
      <c r="AF39" s="12"/>
      <c r="AG39" s="16"/>
      <c r="AH39" s="18"/>
      <c r="AI39" s="22"/>
      <c r="AJ39" s="12"/>
      <c r="AK39" s="12"/>
      <c r="AL39" s="50"/>
    </row>
    <row r="40" spans="1:38" ht="12.75">
      <c r="A40" s="49"/>
      <c r="B40" s="12"/>
      <c r="C40" s="12"/>
      <c r="D40" s="12"/>
      <c r="E40" s="12"/>
      <c r="F40" s="18" t="s">
        <v>44</v>
      </c>
      <c r="G40" s="18" t="s">
        <v>45</v>
      </c>
      <c r="H40" s="12"/>
      <c r="I40" s="12"/>
      <c r="J40" s="20"/>
      <c r="K40" s="21"/>
      <c r="L40" s="15"/>
      <c r="M40" s="22"/>
      <c r="N40" s="17"/>
      <c r="O40" s="12"/>
      <c r="P40" s="12"/>
      <c r="Q40" s="19"/>
      <c r="R40" s="12"/>
      <c r="S40" s="22"/>
      <c r="T40" s="12"/>
      <c r="U40" s="12"/>
      <c r="V40" s="12"/>
      <c r="W40" s="19"/>
      <c r="X40" s="12"/>
      <c r="Y40" s="22"/>
      <c r="Z40" s="12"/>
      <c r="AA40" s="22"/>
      <c r="AB40" s="12"/>
      <c r="AC40" s="12"/>
      <c r="AD40" s="12"/>
      <c r="AE40" s="31"/>
      <c r="AF40" s="12"/>
      <c r="AG40" s="16"/>
      <c r="AH40" s="18"/>
      <c r="AI40" s="22"/>
      <c r="AJ40" s="12"/>
      <c r="AK40" s="12"/>
      <c r="AL40" s="50"/>
    </row>
    <row r="41" spans="1:38" ht="12.75">
      <c r="A41" s="49">
        <v>12</v>
      </c>
      <c r="B41" s="12">
        <v>1</v>
      </c>
      <c r="C41" s="12" t="s">
        <v>30</v>
      </c>
      <c r="D41" s="12" t="s">
        <v>74</v>
      </c>
      <c r="E41" s="12">
        <v>90</v>
      </c>
      <c r="F41" s="12" t="s">
        <v>75</v>
      </c>
      <c r="G41" s="12" t="s">
        <v>39</v>
      </c>
      <c r="H41" s="12" t="s">
        <v>36</v>
      </c>
      <c r="I41" s="12" t="s">
        <v>19</v>
      </c>
      <c r="J41" s="14">
        <v>22459</v>
      </c>
      <c r="K41" s="19" t="s">
        <v>33</v>
      </c>
      <c r="L41" s="15">
        <v>90</v>
      </c>
      <c r="M41" s="22">
        <v>0</v>
      </c>
      <c r="N41" s="17"/>
      <c r="O41" s="12"/>
      <c r="P41" s="12"/>
      <c r="Q41" s="19"/>
      <c r="R41" s="12"/>
      <c r="S41" s="22">
        <f>R41*M41</f>
        <v>0</v>
      </c>
      <c r="T41" s="12">
        <v>120</v>
      </c>
      <c r="U41" s="26">
        <v>150</v>
      </c>
      <c r="V41" s="26">
        <v>150</v>
      </c>
      <c r="W41" s="19"/>
      <c r="X41" s="12">
        <v>120</v>
      </c>
      <c r="Y41" s="22">
        <f>X41*M41</f>
        <v>0</v>
      </c>
      <c r="Z41" s="12">
        <f>X41+R41</f>
        <v>120</v>
      </c>
      <c r="AA41" s="22">
        <f>Z41*M41</f>
        <v>0</v>
      </c>
      <c r="AB41" s="12"/>
      <c r="AC41" s="12"/>
      <c r="AD41" s="12"/>
      <c r="AE41" s="31"/>
      <c r="AF41" s="12"/>
      <c r="AG41" s="16">
        <f>AF41*M41</f>
        <v>0</v>
      </c>
      <c r="AH41" s="18">
        <f>AF41+Z41</f>
        <v>120</v>
      </c>
      <c r="AI41" s="22">
        <f>AH41*M41</f>
        <v>0</v>
      </c>
      <c r="AJ41" s="12"/>
      <c r="AK41" s="12" t="s">
        <v>100</v>
      </c>
      <c r="AL41" s="50"/>
    </row>
    <row r="42" spans="1:38" ht="12.75">
      <c r="A42" s="49"/>
      <c r="B42" s="12"/>
      <c r="C42" s="12"/>
      <c r="D42" s="12"/>
      <c r="E42" s="12"/>
      <c r="F42" s="18" t="s">
        <v>92</v>
      </c>
      <c r="G42" s="18" t="s">
        <v>45</v>
      </c>
      <c r="H42" s="12"/>
      <c r="I42" s="12"/>
      <c r="J42" s="20"/>
      <c r="K42" s="21"/>
      <c r="L42" s="15"/>
      <c r="M42" s="22"/>
      <c r="N42" s="17"/>
      <c r="O42" s="12"/>
      <c r="P42" s="12"/>
      <c r="Q42" s="19"/>
      <c r="R42" s="12"/>
      <c r="S42" s="22"/>
      <c r="T42" s="12"/>
      <c r="U42" s="12"/>
      <c r="V42" s="12"/>
      <c r="W42" s="19"/>
      <c r="X42" s="12"/>
      <c r="Y42" s="22"/>
      <c r="Z42" s="12"/>
      <c r="AA42" s="22"/>
      <c r="AB42" s="12"/>
      <c r="AC42" s="12"/>
      <c r="AD42" s="12"/>
      <c r="AE42" s="31"/>
      <c r="AF42" s="12"/>
      <c r="AG42" s="16"/>
      <c r="AH42" s="18"/>
      <c r="AI42" s="22"/>
      <c r="AJ42" s="12"/>
      <c r="AK42" s="12"/>
      <c r="AL42" s="50"/>
    </row>
    <row r="43" spans="1:38" ht="12.75">
      <c r="A43" s="49">
        <v>12</v>
      </c>
      <c r="B43" s="12">
        <v>1</v>
      </c>
      <c r="C43" s="12" t="s">
        <v>67</v>
      </c>
      <c r="D43" s="12" t="s">
        <v>74</v>
      </c>
      <c r="E43" s="12">
        <v>82.5</v>
      </c>
      <c r="F43" s="12" t="s">
        <v>109</v>
      </c>
      <c r="G43" s="12" t="s">
        <v>57</v>
      </c>
      <c r="H43" s="12" t="s">
        <v>37</v>
      </c>
      <c r="I43" s="12" t="s">
        <v>19</v>
      </c>
      <c r="J43" s="20">
        <v>26683</v>
      </c>
      <c r="K43" s="21" t="s">
        <v>25</v>
      </c>
      <c r="L43" s="15">
        <v>80.75</v>
      </c>
      <c r="M43" s="22">
        <v>0</v>
      </c>
      <c r="N43" s="17"/>
      <c r="O43" s="12"/>
      <c r="P43" s="12"/>
      <c r="Q43" s="19"/>
      <c r="R43" s="12"/>
      <c r="S43" s="22">
        <f>R43*M43</f>
        <v>0</v>
      </c>
      <c r="T43" s="12">
        <v>195</v>
      </c>
      <c r="U43" s="12">
        <v>205</v>
      </c>
      <c r="V43" s="12">
        <v>215</v>
      </c>
      <c r="W43" s="19"/>
      <c r="X43" s="12">
        <v>215</v>
      </c>
      <c r="Y43" s="22">
        <f>X43*M43</f>
        <v>0</v>
      </c>
      <c r="Z43" s="12">
        <f>X43+R43</f>
        <v>215</v>
      </c>
      <c r="AA43" s="22">
        <f>Z43*M43</f>
        <v>0</v>
      </c>
      <c r="AB43" s="17"/>
      <c r="AC43" s="26"/>
      <c r="AD43" s="26"/>
      <c r="AE43" s="31"/>
      <c r="AF43" s="12"/>
      <c r="AG43" s="16">
        <f>AF43*M43</f>
        <v>0</v>
      </c>
      <c r="AH43" s="18">
        <f>AF43+Z43</f>
        <v>215</v>
      </c>
      <c r="AI43" s="22">
        <f>AH43*M43</f>
        <v>0</v>
      </c>
      <c r="AJ43" s="12"/>
      <c r="AK43" s="12" t="s">
        <v>100</v>
      </c>
      <c r="AL43" s="50"/>
    </row>
    <row r="44" spans="1:38" ht="12.75">
      <c r="A44" s="49"/>
      <c r="B44" s="12"/>
      <c r="C44" s="12"/>
      <c r="D44" s="12"/>
      <c r="E44" s="12"/>
      <c r="F44" s="18" t="s">
        <v>102</v>
      </c>
      <c r="G44" s="18" t="s">
        <v>110</v>
      </c>
      <c r="H44" s="12"/>
      <c r="I44" s="12"/>
      <c r="J44" s="20"/>
      <c r="K44" s="21"/>
      <c r="L44" s="15"/>
      <c r="M44" s="22"/>
      <c r="N44" s="17"/>
      <c r="O44" s="12"/>
      <c r="P44" s="12"/>
      <c r="Q44" s="19"/>
      <c r="R44" s="12"/>
      <c r="S44" s="22"/>
      <c r="T44" s="12"/>
      <c r="U44" s="12"/>
      <c r="V44" s="12"/>
      <c r="W44" s="19"/>
      <c r="X44" s="12"/>
      <c r="Y44" s="22"/>
      <c r="Z44" s="12"/>
      <c r="AA44" s="22"/>
      <c r="AB44" s="12"/>
      <c r="AC44" s="12"/>
      <c r="AD44" s="12"/>
      <c r="AE44" s="31"/>
      <c r="AF44" s="12"/>
      <c r="AG44" s="16"/>
      <c r="AH44" s="18"/>
      <c r="AI44" s="22"/>
      <c r="AJ44" s="12"/>
      <c r="AK44" s="12"/>
      <c r="AL44" s="50"/>
    </row>
    <row r="45" spans="1:38" ht="12.75">
      <c r="A45" s="49"/>
      <c r="B45" s="12"/>
      <c r="C45" s="12"/>
      <c r="D45" s="12"/>
      <c r="E45" s="12"/>
      <c r="F45" s="18" t="s">
        <v>44</v>
      </c>
      <c r="G45" s="18" t="s">
        <v>45</v>
      </c>
      <c r="H45" s="12"/>
      <c r="I45" s="12"/>
      <c r="J45" s="20"/>
      <c r="K45" s="21"/>
      <c r="L45" s="15"/>
      <c r="M45" s="22"/>
      <c r="N45" s="17"/>
      <c r="O45" s="12"/>
      <c r="P45" s="12"/>
      <c r="Q45" s="19"/>
      <c r="R45" s="12"/>
      <c r="S45" s="22"/>
      <c r="T45" s="12"/>
      <c r="U45" s="12"/>
      <c r="V45" s="12"/>
      <c r="W45" s="19"/>
      <c r="X45" s="12"/>
      <c r="Y45" s="22"/>
      <c r="Z45" s="12"/>
      <c r="AA45" s="22"/>
      <c r="AB45" s="12"/>
      <c r="AC45" s="12"/>
      <c r="AD45" s="12"/>
      <c r="AE45" s="31"/>
      <c r="AF45" s="12"/>
      <c r="AG45" s="16"/>
      <c r="AH45" s="18"/>
      <c r="AI45" s="22"/>
      <c r="AJ45" s="12"/>
      <c r="AK45" s="12"/>
      <c r="AL45" s="50"/>
    </row>
    <row r="46" spans="1:38" ht="12.75">
      <c r="A46" s="49">
        <v>12</v>
      </c>
      <c r="B46" s="12">
        <v>1</v>
      </c>
      <c r="C46" s="12" t="s">
        <v>30</v>
      </c>
      <c r="D46" s="12" t="s">
        <v>76</v>
      </c>
      <c r="E46" s="12">
        <v>125</v>
      </c>
      <c r="F46" s="12" t="s">
        <v>94</v>
      </c>
      <c r="G46" s="12" t="s">
        <v>39</v>
      </c>
      <c r="H46" s="12" t="s">
        <v>36</v>
      </c>
      <c r="I46" s="12" t="s">
        <v>19</v>
      </c>
      <c r="J46" s="20">
        <v>28799</v>
      </c>
      <c r="K46" s="21" t="s">
        <v>31</v>
      </c>
      <c r="L46" s="15">
        <v>121.5</v>
      </c>
      <c r="M46" s="22">
        <v>0</v>
      </c>
      <c r="N46" s="17"/>
      <c r="O46" s="12"/>
      <c r="P46" s="12"/>
      <c r="Q46" s="19"/>
      <c r="R46" s="12"/>
      <c r="S46" s="22">
        <f>R46*M46</f>
        <v>0</v>
      </c>
      <c r="T46" s="12">
        <v>230</v>
      </c>
      <c r="U46" s="12">
        <v>250</v>
      </c>
      <c r="V46" s="26">
        <v>255</v>
      </c>
      <c r="W46" s="19"/>
      <c r="X46" s="12">
        <v>250</v>
      </c>
      <c r="Y46" s="22">
        <f>X46*M46</f>
        <v>0</v>
      </c>
      <c r="Z46" s="12">
        <f>X46+R46</f>
        <v>250</v>
      </c>
      <c r="AA46" s="22">
        <f>Z46*M46</f>
        <v>0</v>
      </c>
      <c r="AB46" s="17"/>
      <c r="AC46" s="12"/>
      <c r="AD46" s="26"/>
      <c r="AE46" s="31"/>
      <c r="AF46" s="12"/>
      <c r="AG46" s="16">
        <f>AF46*M46</f>
        <v>0</v>
      </c>
      <c r="AH46" s="18">
        <f>AF46+Z46</f>
        <v>250</v>
      </c>
      <c r="AI46" s="22">
        <f>AH46*M46</f>
        <v>0</v>
      </c>
      <c r="AJ46" s="12"/>
      <c r="AK46" s="12" t="s">
        <v>100</v>
      </c>
      <c r="AL46" s="50"/>
    </row>
    <row r="47" spans="1:38" ht="12.75">
      <c r="A47" s="49"/>
      <c r="B47" s="12"/>
      <c r="C47" s="12"/>
      <c r="D47" s="12"/>
      <c r="E47" s="12"/>
      <c r="F47" s="18" t="s">
        <v>102</v>
      </c>
      <c r="G47" s="18" t="s">
        <v>111</v>
      </c>
      <c r="H47" s="12"/>
      <c r="I47" s="12"/>
      <c r="J47" s="20"/>
      <c r="K47" s="21"/>
      <c r="L47" s="15"/>
      <c r="M47" s="22"/>
      <c r="N47" s="17"/>
      <c r="O47" s="12"/>
      <c r="P47" s="12"/>
      <c r="Q47" s="19"/>
      <c r="R47" s="12"/>
      <c r="S47" s="22"/>
      <c r="T47" s="12"/>
      <c r="U47" s="12"/>
      <c r="V47" s="12"/>
      <c r="W47" s="19"/>
      <c r="X47" s="12"/>
      <c r="Y47" s="22"/>
      <c r="Z47" s="12"/>
      <c r="AA47" s="22"/>
      <c r="AB47" s="12"/>
      <c r="AC47" s="12"/>
      <c r="AD47" s="12"/>
      <c r="AE47" s="31"/>
      <c r="AF47" s="12"/>
      <c r="AG47" s="16"/>
      <c r="AH47" s="18"/>
      <c r="AI47" s="22"/>
      <c r="AJ47" s="12"/>
      <c r="AK47" s="12"/>
      <c r="AL47" s="50"/>
    </row>
    <row r="48" spans="1:38" ht="12.75">
      <c r="A48" s="49"/>
      <c r="B48" s="12"/>
      <c r="C48" s="12"/>
      <c r="D48" s="12"/>
      <c r="E48" s="12"/>
      <c r="F48" s="18" t="s">
        <v>44</v>
      </c>
      <c r="G48" s="18" t="s">
        <v>45</v>
      </c>
      <c r="H48" s="12"/>
      <c r="I48" s="12"/>
      <c r="J48" s="20"/>
      <c r="K48" s="21"/>
      <c r="L48" s="15"/>
      <c r="M48" s="22"/>
      <c r="N48" s="17"/>
      <c r="O48" s="12"/>
      <c r="P48" s="12"/>
      <c r="Q48" s="19"/>
      <c r="R48" s="12"/>
      <c r="S48" s="22"/>
      <c r="T48" s="12"/>
      <c r="U48" s="12"/>
      <c r="V48" s="12"/>
      <c r="W48" s="19"/>
      <c r="X48" s="12"/>
      <c r="Y48" s="22"/>
      <c r="Z48" s="12"/>
      <c r="AA48" s="22"/>
      <c r="AB48" s="12"/>
      <c r="AC48" s="12"/>
      <c r="AD48" s="12"/>
      <c r="AE48" s="31"/>
      <c r="AF48" s="12"/>
      <c r="AG48" s="16"/>
      <c r="AH48" s="18"/>
      <c r="AI48" s="22"/>
      <c r="AJ48" s="12"/>
      <c r="AK48" s="12"/>
      <c r="AL48" s="50"/>
    </row>
    <row r="49" spans="1:38" ht="12.75">
      <c r="A49" s="49">
        <v>12</v>
      </c>
      <c r="B49" s="12">
        <v>1</v>
      </c>
      <c r="C49" s="12" t="s">
        <v>30</v>
      </c>
      <c r="D49" s="12" t="s">
        <v>27</v>
      </c>
      <c r="E49" s="12">
        <v>75</v>
      </c>
      <c r="F49" s="12" t="s">
        <v>103</v>
      </c>
      <c r="G49" s="12" t="s">
        <v>29</v>
      </c>
      <c r="H49" s="12" t="s">
        <v>28</v>
      </c>
      <c r="I49" s="12" t="s">
        <v>19</v>
      </c>
      <c r="J49" s="20">
        <v>20042</v>
      </c>
      <c r="K49" s="21" t="s">
        <v>40</v>
      </c>
      <c r="L49" s="15">
        <v>74.5</v>
      </c>
      <c r="M49" s="22">
        <v>0</v>
      </c>
      <c r="N49" s="17"/>
      <c r="O49" s="12"/>
      <c r="P49" s="12"/>
      <c r="Q49" s="19"/>
      <c r="R49" s="12"/>
      <c r="S49" s="22">
        <f>R49*M49</f>
        <v>0</v>
      </c>
      <c r="T49" s="12">
        <v>85</v>
      </c>
      <c r="U49" s="12">
        <v>90</v>
      </c>
      <c r="V49" s="12">
        <v>92.5</v>
      </c>
      <c r="W49" s="19"/>
      <c r="X49" s="12">
        <v>92.5</v>
      </c>
      <c r="Y49" s="22">
        <f>X49*M49</f>
        <v>0</v>
      </c>
      <c r="Z49" s="12">
        <f>X49+R49</f>
        <v>92.5</v>
      </c>
      <c r="AA49" s="22">
        <f>Z49*M49</f>
        <v>0</v>
      </c>
      <c r="AB49" s="12"/>
      <c r="AC49" s="12"/>
      <c r="AD49" s="26"/>
      <c r="AE49" s="31"/>
      <c r="AF49" s="12"/>
      <c r="AG49" s="16">
        <f>AF49*M49</f>
        <v>0</v>
      </c>
      <c r="AH49" s="18">
        <f>AF49+Z49</f>
        <v>92.5</v>
      </c>
      <c r="AI49" s="22">
        <f>AH49*M49</f>
        <v>0</v>
      </c>
      <c r="AJ49" s="12"/>
      <c r="AK49" s="12" t="s">
        <v>100</v>
      </c>
      <c r="AL49" s="50"/>
    </row>
    <row r="50" spans="1:38" ht="12.75">
      <c r="A50" s="49"/>
      <c r="B50" s="12"/>
      <c r="C50" s="12"/>
      <c r="D50" s="12"/>
      <c r="E50" s="12"/>
      <c r="F50" s="18" t="s">
        <v>92</v>
      </c>
      <c r="G50" s="18" t="s">
        <v>45</v>
      </c>
      <c r="H50" s="12"/>
      <c r="I50" s="12"/>
      <c r="J50" s="20"/>
      <c r="K50" s="21"/>
      <c r="L50" s="15"/>
      <c r="M50" s="22"/>
      <c r="N50" s="17"/>
      <c r="O50" s="12"/>
      <c r="P50" s="12"/>
      <c r="Q50" s="19"/>
      <c r="R50" s="12"/>
      <c r="S50" s="22"/>
      <c r="T50" s="12"/>
      <c r="U50" s="12"/>
      <c r="V50" s="12"/>
      <c r="W50" s="19"/>
      <c r="X50" s="12"/>
      <c r="Y50" s="22"/>
      <c r="Z50" s="12"/>
      <c r="AA50" s="22"/>
      <c r="AB50" s="12"/>
      <c r="AC50" s="12"/>
      <c r="AD50" s="12"/>
      <c r="AE50" s="31"/>
      <c r="AF50" s="12"/>
      <c r="AG50" s="16"/>
      <c r="AH50" s="18"/>
      <c r="AI50" s="22"/>
      <c r="AJ50" s="12"/>
      <c r="AK50" s="12"/>
      <c r="AL50" s="50"/>
    </row>
    <row r="51" spans="1:38" ht="13.5" thickBot="1">
      <c r="A51" s="51">
        <v>12</v>
      </c>
      <c r="B51" s="52">
        <v>1</v>
      </c>
      <c r="C51" s="52" t="s">
        <v>67</v>
      </c>
      <c r="D51" s="52" t="s">
        <v>27</v>
      </c>
      <c r="E51" s="52">
        <v>75</v>
      </c>
      <c r="F51" s="52" t="s">
        <v>87</v>
      </c>
      <c r="G51" s="52" t="s">
        <v>59</v>
      </c>
      <c r="H51" s="52" t="s">
        <v>60</v>
      </c>
      <c r="I51" s="52" t="s">
        <v>19</v>
      </c>
      <c r="J51" s="53">
        <v>19340</v>
      </c>
      <c r="K51" s="54" t="s">
        <v>40</v>
      </c>
      <c r="L51" s="55">
        <v>74.2</v>
      </c>
      <c r="M51" s="56">
        <v>0</v>
      </c>
      <c r="N51" s="57"/>
      <c r="O51" s="52"/>
      <c r="P51" s="52"/>
      <c r="Q51" s="54"/>
      <c r="R51" s="52"/>
      <c r="S51" s="56">
        <f>R51*M51</f>
        <v>0</v>
      </c>
      <c r="T51" s="58">
        <v>115</v>
      </c>
      <c r="U51" s="52">
        <v>115</v>
      </c>
      <c r="V51" s="58">
        <v>117.5</v>
      </c>
      <c r="W51" s="54"/>
      <c r="X51" s="52">
        <v>115</v>
      </c>
      <c r="Y51" s="56">
        <f>X51*M51</f>
        <v>0</v>
      </c>
      <c r="Z51" s="52">
        <f>X51+R51</f>
        <v>115</v>
      </c>
      <c r="AA51" s="56">
        <f>Z51*M51</f>
        <v>0</v>
      </c>
      <c r="AB51" s="52"/>
      <c r="AC51" s="52"/>
      <c r="AD51" s="58"/>
      <c r="AE51" s="59"/>
      <c r="AF51" s="52"/>
      <c r="AG51" s="60">
        <f>AF51*M51</f>
        <v>0</v>
      </c>
      <c r="AH51" s="61">
        <f>AF51+Z51</f>
        <v>115</v>
      </c>
      <c r="AI51" s="56">
        <f>AH51*M51</f>
        <v>0</v>
      </c>
      <c r="AJ51" s="52"/>
      <c r="AK51" s="52" t="s">
        <v>61</v>
      </c>
      <c r="AL51" s="62">
        <v>12</v>
      </c>
    </row>
    <row r="52" spans="1:34" ht="12.75" customHeight="1">
      <c r="A52" s="39" t="s">
        <v>17</v>
      </c>
      <c r="B52" s="37" t="s">
        <v>8</v>
      </c>
      <c r="C52" s="42" t="s">
        <v>21</v>
      </c>
      <c r="D52" s="42" t="s">
        <v>22</v>
      </c>
      <c r="E52" s="37" t="s">
        <v>2</v>
      </c>
      <c r="F52" s="37" t="s">
        <v>3</v>
      </c>
      <c r="G52" s="37" t="s">
        <v>20</v>
      </c>
      <c r="H52" s="37" t="s">
        <v>34</v>
      </c>
      <c r="I52" s="37" t="s">
        <v>10</v>
      </c>
      <c r="J52" s="36" t="s">
        <v>7</v>
      </c>
      <c r="K52" s="37" t="s">
        <v>4</v>
      </c>
      <c r="L52" s="41" t="s">
        <v>1</v>
      </c>
      <c r="M52" s="40" t="s">
        <v>0</v>
      </c>
      <c r="N52" s="35" t="s">
        <v>78</v>
      </c>
      <c r="O52" s="35"/>
      <c r="P52" s="35"/>
      <c r="Q52" s="35"/>
      <c r="R52" s="35"/>
      <c r="S52" s="35"/>
      <c r="T52" s="87" t="s">
        <v>9</v>
      </c>
      <c r="U52" s="87"/>
      <c r="V52" s="35" t="s">
        <v>23</v>
      </c>
      <c r="W52" s="35"/>
      <c r="X52" s="35"/>
      <c r="Y52" s="88" t="s">
        <v>17</v>
      </c>
      <c r="AA52" s="5"/>
      <c r="AE52" s="5"/>
      <c r="AG52" s="5"/>
      <c r="AH52" s="5"/>
    </row>
    <row r="53" spans="1:25" s="7" customFormat="1" ht="12" thickBot="1">
      <c r="A53" s="74"/>
      <c r="B53" s="75"/>
      <c r="C53" s="76"/>
      <c r="D53" s="76"/>
      <c r="E53" s="75"/>
      <c r="F53" s="75"/>
      <c r="G53" s="75"/>
      <c r="H53" s="75"/>
      <c r="I53" s="75"/>
      <c r="J53" s="77"/>
      <c r="K53" s="75"/>
      <c r="L53" s="78"/>
      <c r="M53" s="79"/>
      <c r="N53" s="80">
        <v>1</v>
      </c>
      <c r="O53" s="81">
        <v>2</v>
      </c>
      <c r="P53" s="81">
        <v>3</v>
      </c>
      <c r="Q53" s="80">
        <v>4</v>
      </c>
      <c r="R53" s="80" t="s">
        <v>6</v>
      </c>
      <c r="S53" s="82" t="s">
        <v>0</v>
      </c>
      <c r="T53" s="89"/>
      <c r="U53" s="89"/>
      <c r="V53" s="90"/>
      <c r="W53" s="90"/>
      <c r="X53" s="90"/>
      <c r="Y53" s="91"/>
    </row>
    <row r="54" spans="1:34" ht="12.75">
      <c r="A54" s="49"/>
      <c r="B54" s="12"/>
      <c r="C54" s="12"/>
      <c r="D54" s="12"/>
      <c r="E54" s="12"/>
      <c r="F54" s="18" t="s">
        <v>112</v>
      </c>
      <c r="G54" s="18" t="s">
        <v>113</v>
      </c>
      <c r="H54" s="12"/>
      <c r="I54" s="12"/>
      <c r="J54" s="20"/>
      <c r="K54" s="21"/>
      <c r="L54" s="15"/>
      <c r="M54" s="22"/>
      <c r="N54" s="17"/>
      <c r="O54" s="12"/>
      <c r="P54" s="12"/>
      <c r="Q54" s="19"/>
      <c r="R54" s="12"/>
      <c r="S54" s="22"/>
      <c r="T54" s="46"/>
      <c r="U54" s="46"/>
      <c r="V54" s="46"/>
      <c r="W54" s="46"/>
      <c r="X54" s="46"/>
      <c r="Y54" s="50"/>
      <c r="AA54" s="5"/>
      <c r="AE54" s="5"/>
      <c r="AG54" s="5"/>
      <c r="AH54" s="5"/>
    </row>
    <row r="55" spans="1:34" ht="12.75">
      <c r="A55" s="49"/>
      <c r="B55" s="12"/>
      <c r="C55" s="12"/>
      <c r="D55" s="12"/>
      <c r="E55" s="12"/>
      <c r="F55" s="18" t="s">
        <v>92</v>
      </c>
      <c r="G55" s="18" t="s">
        <v>45</v>
      </c>
      <c r="H55" s="12"/>
      <c r="I55" s="12"/>
      <c r="J55" s="20"/>
      <c r="K55" s="21"/>
      <c r="L55" s="15"/>
      <c r="M55" s="22"/>
      <c r="N55" s="17"/>
      <c r="O55" s="12"/>
      <c r="P55" s="12"/>
      <c r="Q55" s="19"/>
      <c r="R55" s="12"/>
      <c r="S55" s="22"/>
      <c r="T55" s="46"/>
      <c r="U55" s="46"/>
      <c r="V55" s="46"/>
      <c r="W55" s="46"/>
      <c r="X55" s="46"/>
      <c r="Y55" s="50"/>
      <c r="AA55" s="5"/>
      <c r="AE55" s="5"/>
      <c r="AG55" s="5"/>
      <c r="AH55" s="5"/>
    </row>
    <row r="56" spans="1:34" ht="13.5" thickBot="1">
      <c r="A56" s="63">
        <v>12</v>
      </c>
      <c r="B56" s="32">
        <v>1</v>
      </c>
      <c r="C56" s="32" t="s">
        <v>67</v>
      </c>
      <c r="D56" s="32" t="s">
        <v>27</v>
      </c>
      <c r="E56" s="32">
        <v>100</v>
      </c>
      <c r="F56" s="32" t="s">
        <v>71</v>
      </c>
      <c r="G56" s="32" t="s">
        <v>59</v>
      </c>
      <c r="H56" s="32" t="s">
        <v>60</v>
      </c>
      <c r="I56" s="32" t="s">
        <v>19</v>
      </c>
      <c r="J56" s="65">
        <v>31164</v>
      </c>
      <c r="K56" s="66" t="s">
        <v>18</v>
      </c>
      <c r="L56" s="67">
        <v>99.8</v>
      </c>
      <c r="M56" s="68">
        <v>0</v>
      </c>
      <c r="N56" s="69">
        <v>65</v>
      </c>
      <c r="O56" s="32">
        <v>75</v>
      </c>
      <c r="P56" s="58">
        <v>80</v>
      </c>
      <c r="Q56" s="70"/>
      <c r="R56" s="32">
        <v>75</v>
      </c>
      <c r="S56" s="68">
        <f>R56*M56</f>
        <v>0</v>
      </c>
      <c r="T56" s="47"/>
      <c r="U56" s="47"/>
      <c r="V56" s="47" t="s">
        <v>61</v>
      </c>
      <c r="W56" s="47"/>
      <c r="X56" s="47"/>
      <c r="Y56" s="73">
        <v>12</v>
      </c>
      <c r="AA56" s="5"/>
      <c r="AE56" s="5"/>
      <c r="AG56" s="5"/>
      <c r="AH56" s="5"/>
    </row>
    <row r="57" spans="1:34" ht="12.75" customHeight="1">
      <c r="A57" s="39" t="s">
        <v>17</v>
      </c>
      <c r="B57" s="37" t="s">
        <v>8</v>
      </c>
      <c r="C57" s="42" t="s">
        <v>21</v>
      </c>
      <c r="D57" s="42" t="s">
        <v>22</v>
      </c>
      <c r="E57" s="37" t="s">
        <v>2</v>
      </c>
      <c r="F57" s="37" t="s">
        <v>3</v>
      </c>
      <c r="G57" s="37" t="s">
        <v>20</v>
      </c>
      <c r="H57" s="37" t="s">
        <v>34</v>
      </c>
      <c r="I57" s="37" t="s">
        <v>10</v>
      </c>
      <c r="J57" s="36" t="s">
        <v>7</v>
      </c>
      <c r="K57" s="37" t="s">
        <v>4</v>
      </c>
      <c r="L57" s="41" t="s">
        <v>1</v>
      </c>
      <c r="M57" s="40" t="s">
        <v>0</v>
      </c>
      <c r="N57" s="35" t="s">
        <v>114</v>
      </c>
      <c r="O57" s="35"/>
      <c r="P57" s="35"/>
      <c r="Q57" s="35"/>
      <c r="R57" s="35"/>
      <c r="S57" s="35"/>
      <c r="T57" s="87" t="s">
        <v>9</v>
      </c>
      <c r="U57" s="87"/>
      <c r="V57" s="35" t="s">
        <v>23</v>
      </c>
      <c r="W57" s="35"/>
      <c r="X57" s="35"/>
      <c r="Y57" s="88" t="s">
        <v>17</v>
      </c>
      <c r="AA57" s="5"/>
      <c r="AE57" s="5"/>
      <c r="AG57" s="5"/>
      <c r="AH57" s="5"/>
    </row>
    <row r="58" spans="1:25" s="7" customFormat="1" ht="13.5" thickBot="1">
      <c r="A58" s="74"/>
      <c r="B58" s="75"/>
      <c r="C58" s="76"/>
      <c r="D58" s="76"/>
      <c r="E58" s="75"/>
      <c r="F58" s="75"/>
      <c r="G58" s="75"/>
      <c r="H58" s="75"/>
      <c r="I58" s="75"/>
      <c r="J58" s="77"/>
      <c r="K58" s="75"/>
      <c r="L58" s="78"/>
      <c r="M58" s="79"/>
      <c r="N58" s="97" t="s">
        <v>115</v>
      </c>
      <c r="O58" s="98"/>
      <c r="P58" s="99" t="s">
        <v>116</v>
      </c>
      <c r="Q58" s="100"/>
      <c r="R58" s="98"/>
      <c r="S58" s="101" t="s">
        <v>0</v>
      </c>
      <c r="T58" s="89"/>
      <c r="U58" s="89"/>
      <c r="V58" s="90"/>
      <c r="W58" s="90"/>
      <c r="X58" s="90"/>
      <c r="Y58" s="102"/>
    </row>
    <row r="59" spans="1:34" ht="12.75">
      <c r="A59" s="49"/>
      <c r="B59" s="12"/>
      <c r="C59" s="12"/>
      <c r="D59" s="12"/>
      <c r="E59" s="12"/>
      <c r="F59" s="18" t="s">
        <v>85</v>
      </c>
      <c r="G59" s="18" t="s">
        <v>117</v>
      </c>
      <c r="H59" s="12"/>
      <c r="I59" s="12"/>
      <c r="J59" s="20"/>
      <c r="K59" s="21"/>
      <c r="L59" s="15"/>
      <c r="M59" s="22"/>
      <c r="N59" s="93"/>
      <c r="O59" s="103"/>
      <c r="P59" s="95"/>
      <c r="Q59" s="104"/>
      <c r="R59" s="103"/>
      <c r="S59" s="22"/>
      <c r="T59" s="46"/>
      <c r="U59" s="46"/>
      <c r="V59" s="46"/>
      <c r="W59" s="46"/>
      <c r="X59" s="46"/>
      <c r="Y59" s="50"/>
      <c r="AA59" s="5"/>
      <c r="AE59" s="5"/>
      <c r="AG59" s="5"/>
      <c r="AH59" s="5"/>
    </row>
    <row r="60" spans="1:34" ht="12.75">
      <c r="A60" s="49"/>
      <c r="B60" s="12"/>
      <c r="C60" s="12"/>
      <c r="D60" s="12"/>
      <c r="E60" s="12"/>
      <c r="F60" s="18" t="s">
        <v>44</v>
      </c>
      <c r="G60" s="18" t="s">
        <v>45</v>
      </c>
      <c r="H60" s="12"/>
      <c r="I60" s="12"/>
      <c r="J60" s="20"/>
      <c r="K60" s="21"/>
      <c r="L60" s="15"/>
      <c r="M60" s="22"/>
      <c r="N60" s="92"/>
      <c r="O60" s="105"/>
      <c r="P60" s="94"/>
      <c r="Q60" s="106"/>
      <c r="R60" s="105"/>
      <c r="S60" s="22"/>
      <c r="T60" s="46"/>
      <c r="U60" s="46"/>
      <c r="V60" s="46"/>
      <c r="W60" s="46"/>
      <c r="X60" s="46"/>
      <c r="Y60" s="50"/>
      <c r="AA60" s="5"/>
      <c r="AE60" s="5"/>
      <c r="AG60" s="5"/>
      <c r="AH60" s="5"/>
    </row>
    <row r="61" spans="1:34" ht="12.75">
      <c r="A61" s="49">
        <v>12</v>
      </c>
      <c r="B61" s="12">
        <v>1</v>
      </c>
      <c r="C61" s="12" t="s">
        <v>30</v>
      </c>
      <c r="D61" s="12" t="s">
        <v>27</v>
      </c>
      <c r="E61" s="12">
        <v>75</v>
      </c>
      <c r="F61" s="12" t="s">
        <v>103</v>
      </c>
      <c r="G61" s="12" t="s">
        <v>29</v>
      </c>
      <c r="H61" s="12" t="s">
        <v>28</v>
      </c>
      <c r="I61" s="12" t="s">
        <v>19</v>
      </c>
      <c r="J61" s="14">
        <v>20042</v>
      </c>
      <c r="K61" s="19" t="s">
        <v>40</v>
      </c>
      <c r="L61" s="15">
        <v>74.5</v>
      </c>
      <c r="M61" s="22">
        <v>0</v>
      </c>
      <c r="N61" s="45">
        <v>37.5</v>
      </c>
      <c r="O61" s="107"/>
      <c r="P61" s="108">
        <v>70</v>
      </c>
      <c r="Q61" s="109"/>
      <c r="R61" s="110"/>
      <c r="S61" s="22">
        <f>R61*M61</f>
        <v>0</v>
      </c>
      <c r="T61" s="46"/>
      <c r="U61" s="46"/>
      <c r="V61" s="46" t="s">
        <v>100</v>
      </c>
      <c r="W61" s="46"/>
      <c r="X61" s="46"/>
      <c r="Y61" s="50"/>
      <c r="AA61" s="5"/>
      <c r="AE61" s="5"/>
      <c r="AG61" s="5"/>
      <c r="AH61" s="5"/>
    </row>
    <row r="62" spans="1:34" ht="12.75">
      <c r="A62" s="49"/>
      <c r="B62" s="12"/>
      <c r="C62" s="12"/>
      <c r="D62" s="12"/>
      <c r="E62" s="12"/>
      <c r="F62" s="18" t="s">
        <v>85</v>
      </c>
      <c r="G62" s="18" t="s">
        <v>118</v>
      </c>
      <c r="H62" s="12"/>
      <c r="I62" s="12"/>
      <c r="J62" s="20"/>
      <c r="K62" s="21"/>
      <c r="L62" s="15"/>
      <c r="M62" s="22"/>
      <c r="N62" s="92"/>
      <c r="O62" s="105"/>
      <c r="P62" s="94"/>
      <c r="Q62" s="106"/>
      <c r="R62" s="105"/>
      <c r="S62" s="22"/>
      <c r="T62" s="46"/>
      <c r="U62" s="46"/>
      <c r="V62" s="46"/>
      <c r="W62" s="46"/>
      <c r="X62" s="46"/>
      <c r="Y62" s="50"/>
      <c r="AA62" s="5"/>
      <c r="AE62" s="5"/>
      <c r="AG62" s="5"/>
      <c r="AH62" s="5"/>
    </row>
    <row r="63" spans="1:34" ht="12.75">
      <c r="A63" s="49"/>
      <c r="B63" s="12"/>
      <c r="C63" s="12"/>
      <c r="D63" s="12"/>
      <c r="E63" s="12"/>
      <c r="F63" s="18" t="s">
        <v>44</v>
      </c>
      <c r="G63" s="18" t="s">
        <v>62</v>
      </c>
      <c r="H63" s="12"/>
      <c r="I63" s="12"/>
      <c r="J63" s="20"/>
      <c r="K63" s="21"/>
      <c r="L63" s="15"/>
      <c r="M63" s="22"/>
      <c r="N63" s="92"/>
      <c r="O63" s="105"/>
      <c r="P63" s="94"/>
      <c r="Q63" s="106"/>
      <c r="R63" s="105"/>
      <c r="S63" s="22"/>
      <c r="T63" s="46"/>
      <c r="U63" s="46"/>
      <c r="V63" s="46"/>
      <c r="W63" s="46"/>
      <c r="X63" s="46"/>
      <c r="Y63" s="50"/>
      <c r="AA63" s="5"/>
      <c r="AE63" s="5"/>
      <c r="AG63" s="5"/>
      <c r="AH63" s="5"/>
    </row>
    <row r="64" spans="1:34" ht="12.75">
      <c r="A64" s="49">
        <v>12</v>
      </c>
      <c r="B64" s="12">
        <v>1</v>
      </c>
      <c r="C64" s="12" t="s">
        <v>30</v>
      </c>
      <c r="D64" s="12" t="s">
        <v>27</v>
      </c>
      <c r="E64" s="12">
        <v>44</v>
      </c>
      <c r="F64" s="12" t="s">
        <v>81</v>
      </c>
      <c r="G64" s="12" t="s">
        <v>80</v>
      </c>
      <c r="H64" s="12" t="s">
        <v>63</v>
      </c>
      <c r="I64" s="12" t="s">
        <v>19</v>
      </c>
      <c r="J64" s="14">
        <v>40409</v>
      </c>
      <c r="K64" s="19" t="s">
        <v>32</v>
      </c>
      <c r="L64" s="15">
        <v>29.9</v>
      </c>
      <c r="M64" s="22">
        <v>0</v>
      </c>
      <c r="N64" s="45">
        <v>30</v>
      </c>
      <c r="O64" s="107"/>
      <c r="P64" s="108">
        <v>18</v>
      </c>
      <c r="Q64" s="109"/>
      <c r="R64" s="110"/>
      <c r="S64" s="22">
        <f>R64*M64</f>
        <v>0</v>
      </c>
      <c r="T64" s="46"/>
      <c r="U64" s="46"/>
      <c r="V64" s="46" t="s">
        <v>64</v>
      </c>
      <c r="W64" s="46"/>
      <c r="X64" s="46"/>
      <c r="Y64" s="50">
        <v>12</v>
      </c>
      <c r="AA64" s="5"/>
      <c r="AE64" s="5"/>
      <c r="AG64" s="5"/>
      <c r="AH64" s="5"/>
    </row>
    <row r="65" spans="1:34" ht="12.75">
      <c r="A65" s="49"/>
      <c r="B65" s="12"/>
      <c r="C65" s="12"/>
      <c r="D65" s="12"/>
      <c r="E65" s="12"/>
      <c r="F65" s="18" t="s">
        <v>44</v>
      </c>
      <c r="G65" s="18" t="s">
        <v>45</v>
      </c>
      <c r="H65" s="12"/>
      <c r="I65" s="12"/>
      <c r="J65" s="20"/>
      <c r="K65" s="21"/>
      <c r="L65" s="15"/>
      <c r="M65" s="22"/>
      <c r="N65" s="92"/>
      <c r="O65" s="105"/>
      <c r="P65" s="94"/>
      <c r="Q65" s="106"/>
      <c r="R65" s="105"/>
      <c r="S65" s="22"/>
      <c r="T65" s="46"/>
      <c r="U65" s="46"/>
      <c r="V65" s="46"/>
      <c r="W65" s="46"/>
      <c r="X65" s="46"/>
      <c r="Y65" s="50"/>
      <c r="AA65" s="5"/>
      <c r="AE65" s="5"/>
      <c r="AG65" s="5"/>
      <c r="AH65" s="5"/>
    </row>
    <row r="66" spans="1:34" ht="12.75">
      <c r="A66" s="49">
        <v>12</v>
      </c>
      <c r="B66" s="12">
        <v>1</v>
      </c>
      <c r="C66" s="12" t="s">
        <v>30</v>
      </c>
      <c r="D66" s="12" t="s">
        <v>27</v>
      </c>
      <c r="E66" s="12">
        <v>100</v>
      </c>
      <c r="F66" s="12" t="s">
        <v>83</v>
      </c>
      <c r="G66" s="12" t="s">
        <v>80</v>
      </c>
      <c r="H66" s="12" t="s">
        <v>63</v>
      </c>
      <c r="I66" s="12" t="s">
        <v>19</v>
      </c>
      <c r="J66" s="20">
        <v>18586</v>
      </c>
      <c r="K66" s="19" t="s">
        <v>40</v>
      </c>
      <c r="L66" s="15">
        <v>97</v>
      </c>
      <c r="M66" s="22">
        <v>0</v>
      </c>
      <c r="N66" s="46">
        <v>97.5</v>
      </c>
      <c r="O66" s="111"/>
      <c r="P66" s="92">
        <v>15</v>
      </c>
      <c r="Q66" s="106"/>
      <c r="R66" s="105"/>
      <c r="S66" s="22">
        <f>R66*M66</f>
        <v>0</v>
      </c>
      <c r="T66" s="46"/>
      <c r="U66" s="46"/>
      <c r="V66" s="46" t="s">
        <v>100</v>
      </c>
      <c r="W66" s="46"/>
      <c r="X66" s="46"/>
      <c r="Y66" s="50"/>
      <c r="AA66" s="5"/>
      <c r="AE66" s="5"/>
      <c r="AG66" s="5"/>
      <c r="AH66" s="5"/>
    </row>
    <row r="67" spans="1:34" ht="12.75">
      <c r="A67" s="49"/>
      <c r="B67" s="12"/>
      <c r="C67" s="12"/>
      <c r="D67" s="12"/>
      <c r="E67" s="12"/>
      <c r="F67" s="18" t="s">
        <v>92</v>
      </c>
      <c r="G67" s="18" t="s">
        <v>45</v>
      </c>
      <c r="H67" s="12"/>
      <c r="I67" s="12"/>
      <c r="J67" s="20"/>
      <c r="K67" s="21"/>
      <c r="L67" s="15"/>
      <c r="M67" s="22"/>
      <c r="N67" s="92"/>
      <c r="O67" s="105"/>
      <c r="P67" s="94"/>
      <c r="Q67" s="106"/>
      <c r="R67" s="105"/>
      <c r="S67" s="22"/>
      <c r="T67" s="46"/>
      <c r="U67" s="46"/>
      <c r="V67" s="46"/>
      <c r="W67" s="46"/>
      <c r="X67" s="46"/>
      <c r="Y67" s="50"/>
      <c r="AA67" s="5"/>
      <c r="AE67" s="5"/>
      <c r="AG67" s="5"/>
      <c r="AH67" s="5"/>
    </row>
    <row r="68" spans="1:34" ht="13.5" thickBot="1">
      <c r="A68" s="49">
        <v>12</v>
      </c>
      <c r="B68" s="12">
        <v>1</v>
      </c>
      <c r="C68" s="12" t="s">
        <v>67</v>
      </c>
      <c r="D68" s="12" t="s">
        <v>27</v>
      </c>
      <c r="E68" s="12">
        <v>82.5</v>
      </c>
      <c r="F68" s="12" t="s">
        <v>119</v>
      </c>
      <c r="G68" s="12" t="s">
        <v>29</v>
      </c>
      <c r="H68" s="12" t="s">
        <v>28</v>
      </c>
      <c r="I68" s="12" t="s">
        <v>19</v>
      </c>
      <c r="J68" s="14">
        <v>27611</v>
      </c>
      <c r="K68" s="19" t="s">
        <v>31</v>
      </c>
      <c r="L68" s="15">
        <v>77.3</v>
      </c>
      <c r="M68" s="22">
        <v>0</v>
      </c>
      <c r="N68" s="46">
        <v>77.5</v>
      </c>
      <c r="O68" s="111"/>
      <c r="P68" s="92">
        <v>28</v>
      </c>
      <c r="Q68" s="106"/>
      <c r="R68" s="105"/>
      <c r="S68" s="22">
        <f>R68*M68</f>
        <v>0</v>
      </c>
      <c r="T68" s="46"/>
      <c r="U68" s="46"/>
      <c r="V68" s="46" t="s">
        <v>100</v>
      </c>
      <c r="W68" s="46"/>
      <c r="X68" s="46"/>
      <c r="Y68" s="50"/>
      <c r="AA68" s="5"/>
      <c r="AE68" s="5"/>
      <c r="AG68" s="5"/>
      <c r="AH68" s="5"/>
    </row>
    <row r="69" spans="1:34" ht="12.75" customHeight="1">
      <c r="A69" s="39" t="s">
        <v>17</v>
      </c>
      <c r="B69" s="37" t="s">
        <v>8</v>
      </c>
      <c r="C69" s="42" t="s">
        <v>21</v>
      </c>
      <c r="D69" s="42" t="s">
        <v>22</v>
      </c>
      <c r="E69" s="37" t="s">
        <v>121</v>
      </c>
      <c r="F69" s="37" t="s">
        <v>3</v>
      </c>
      <c r="G69" s="37" t="s">
        <v>20</v>
      </c>
      <c r="H69" s="37" t="s">
        <v>34</v>
      </c>
      <c r="I69" s="37" t="s">
        <v>10</v>
      </c>
      <c r="J69" s="36" t="s">
        <v>7</v>
      </c>
      <c r="K69" s="37" t="s">
        <v>4</v>
      </c>
      <c r="L69" s="41" t="s">
        <v>1</v>
      </c>
      <c r="M69" s="40" t="s">
        <v>0</v>
      </c>
      <c r="N69" s="35" t="s">
        <v>120</v>
      </c>
      <c r="O69" s="35"/>
      <c r="P69" s="35"/>
      <c r="Q69" s="35"/>
      <c r="R69" s="35"/>
      <c r="S69" s="35"/>
      <c r="T69" s="87" t="s">
        <v>9</v>
      </c>
      <c r="U69" s="87"/>
      <c r="V69" s="35" t="s">
        <v>23</v>
      </c>
      <c r="W69" s="35"/>
      <c r="X69" s="35"/>
      <c r="Y69" s="88" t="s">
        <v>17</v>
      </c>
      <c r="AA69" s="5"/>
      <c r="AE69" s="5"/>
      <c r="AG69" s="5"/>
      <c r="AH69" s="5"/>
    </row>
    <row r="70" spans="1:25" s="7" customFormat="1" ht="13.5" thickBot="1">
      <c r="A70" s="74"/>
      <c r="B70" s="75"/>
      <c r="C70" s="76"/>
      <c r="D70" s="76"/>
      <c r="E70" s="75"/>
      <c r="F70" s="75"/>
      <c r="G70" s="75"/>
      <c r="H70" s="75"/>
      <c r="I70" s="75"/>
      <c r="J70" s="77"/>
      <c r="K70" s="75"/>
      <c r="L70" s="78"/>
      <c r="M70" s="79"/>
      <c r="N70" s="97" t="s">
        <v>115</v>
      </c>
      <c r="O70" s="98"/>
      <c r="P70" s="99" t="s">
        <v>116</v>
      </c>
      <c r="Q70" s="100"/>
      <c r="R70" s="98"/>
      <c r="S70" s="101" t="s">
        <v>123</v>
      </c>
      <c r="T70" s="89"/>
      <c r="U70" s="89"/>
      <c r="V70" s="90"/>
      <c r="W70" s="90"/>
      <c r="X70" s="90"/>
      <c r="Y70" s="102"/>
    </row>
    <row r="71" spans="1:34" ht="12.75">
      <c r="A71" s="49"/>
      <c r="B71" s="12"/>
      <c r="C71" s="12"/>
      <c r="D71" s="12"/>
      <c r="E71" s="12"/>
      <c r="F71" s="18" t="s">
        <v>86</v>
      </c>
      <c r="G71" s="18"/>
      <c r="H71" s="12"/>
      <c r="I71" s="12"/>
      <c r="J71" s="20"/>
      <c r="K71" s="21"/>
      <c r="L71" s="15"/>
      <c r="M71" s="22"/>
      <c r="N71" s="92"/>
      <c r="O71" s="105"/>
      <c r="P71" s="94"/>
      <c r="Q71" s="106"/>
      <c r="R71" s="105"/>
      <c r="S71" s="22"/>
      <c r="T71" s="46"/>
      <c r="U71" s="46"/>
      <c r="V71" s="46"/>
      <c r="W71" s="46"/>
      <c r="X71" s="46"/>
      <c r="Y71" s="50"/>
      <c r="AA71" s="5"/>
      <c r="AE71" s="5"/>
      <c r="AG71" s="5"/>
      <c r="AH71" s="5"/>
    </row>
    <row r="72" spans="1:34" ht="12.75">
      <c r="A72" s="49"/>
      <c r="B72" s="12"/>
      <c r="C72" s="12"/>
      <c r="D72" s="12"/>
      <c r="E72" s="12"/>
      <c r="F72" s="18" t="s">
        <v>92</v>
      </c>
      <c r="G72" s="18" t="s">
        <v>62</v>
      </c>
      <c r="H72" s="12"/>
      <c r="I72" s="12"/>
      <c r="J72" s="20"/>
      <c r="K72" s="21"/>
      <c r="L72" s="15"/>
      <c r="M72" s="22"/>
      <c r="N72" s="92"/>
      <c r="O72" s="105"/>
      <c r="P72" s="94"/>
      <c r="Q72" s="106"/>
      <c r="R72" s="105"/>
      <c r="S72" s="22"/>
      <c r="T72" s="46"/>
      <c r="U72" s="46"/>
      <c r="V72" s="46"/>
      <c r="W72" s="46"/>
      <c r="X72" s="46"/>
      <c r="Y72" s="50"/>
      <c r="AA72" s="5"/>
      <c r="AE72" s="5"/>
      <c r="AG72" s="5"/>
      <c r="AH72" s="5"/>
    </row>
    <row r="73" spans="1:34" ht="12.75">
      <c r="A73" s="49">
        <v>12</v>
      </c>
      <c r="B73" s="12">
        <v>1</v>
      </c>
      <c r="C73" s="12" t="s">
        <v>67</v>
      </c>
      <c r="D73" s="12" t="s">
        <v>27</v>
      </c>
      <c r="E73" s="12">
        <v>35</v>
      </c>
      <c r="F73" s="12" t="s">
        <v>122</v>
      </c>
      <c r="G73" s="12" t="s">
        <v>68</v>
      </c>
      <c r="H73" s="12" t="s">
        <v>69</v>
      </c>
      <c r="I73" s="12" t="s">
        <v>19</v>
      </c>
      <c r="J73" s="20">
        <v>29620</v>
      </c>
      <c r="K73" s="21" t="s">
        <v>18</v>
      </c>
      <c r="L73" s="15">
        <v>62.6</v>
      </c>
      <c r="M73" s="22">
        <v>0</v>
      </c>
      <c r="N73" s="46">
        <v>35</v>
      </c>
      <c r="O73" s="111"/>
      <c r="P73" s="92">
        <v>28</v>
      </c>
      <c r="Q73" s="106"/>
      <c r="R73" s="105"/>
      <c r="S73" s="22">
        <f>N73*P73/L73</f>
        <v>15.654952076677317</v>
      </c>
      <c r="T73" s="46"/>
      <c r="U73" s="46"/>
      <c r="V73" s="46" t="s">
        <v>77</v>
      </c>
      <c r="W73" s="46"/>
      <c r="X73" s="46"/>
      <c r="Y73" s="50">
        <v>12</v>
      </c>
      <c r="AA73" s="5"/>
      <c r="AE73" s="5"/>
      <c r="AG73" s="5"/>
      <c r="AH73" s="5"/>
    </row>
    <row r="74" spans="1:34" ht="12.75">
      <c r="A74" s="49"/>
      <c r="B74" s="12"/>
      <c r="C74" s="12"/>
      <c r="D74" s="12"/>
      <c r="E74" s="12"/>
      <c r="F74" s="18" t="s">
        <v>92</v>
      </c>
      <c r="G74" s="18" t="s">
        <v>45</v>
      </c>
      <c r="H74" s="12"/>
      <c r="I74" s="12"/>
      <c r="J74" s="20"/>
      <c r="K74" s="21"/>
      <c r="L74" s="15"/>
      <c r="M74" s="22"/>
      <c r="N74" s="92"/>
      <c r="O74" s="105"/>
      <c r="P74" s="94"/>
      <c r="Q74" s="106"/>
      <c r="R74" s="105"/>
      <c r="S74" s="22"/>
      <c r="T74" s="46"/>
      <c r="U74" s="46"/>
      <c r="V74" s="46"/>
      <c r="W74" s="46"/>
      <c r="X74" s="46"/>
      <c r="Y74" s="50"/>
      <c r="AA74" s="5"/>
      <c r="AE74" s="5"/>
      <c r="AG74" s="5"/>
      <c r="AH74" s="5"/>
    </row>
    <row r="75" spans="1:34" ht="13.5" thickBot="1">
      <c r="A75" s="49">
        <v>12</v>
      </c>
      <c r="B75" s="12">
        <v>1</v>
      </c>
      <c r="C75" s="12" t="s">
        <v>67</v>
      </c>
      <c r="D75" s="12" t="s">
        <v>27</v>
      </c>
      <c r="E75" s="12">
        <v>75</v>
      </c>
      <c r="F75" s="12" t="s">
        <v>87</v>
      </c>
      <c r="G75" s="12" t="s">
        <v>59</v>
      </c>
      <c r="H75" s="12" t="s">
        <v>60</v>
      </c>
      <c r="I75" s="12" t="s">
        <v>19</v>
      </c>
      <c r="J75" s="14">
        <v>19340</v>
      </c>
      <c r="K75" s="19" t="s">
        <v>40</v>
      </c>
      <c r="L75" s="15">
        <v>74.2</v>
      </c>
      <c r="M75" s="22">
        <v>0</v>
      </c>
      <c r="N75" s="46">
        <v>75</v>
      </c>
      <c r="O75" s="111"/>
      <c r="P75" s="92">
        <v>30</v>
      </c>
      <c r="Q75" s="106"/>
      <c r="R75" s="105"/>
      <c r="S75" s="22">
        <f aca="true" t="shared" si="7" ref="S75:S80">N75*P75/L75</f>
        <v>30.323450134770887</v>
      </c>
      <c r="T75" s="46"/>
      <c r="U75" s="46"/>
      <c r="V75" s="46" t="s">
        <v>61</v>
      </c>
      <c r="W75" s="46"/>
      <c r="X75" s="46"/>
      <c r="Y75" s="50">
        <v>12</v>
      </c>
      <c r="AA75" s="5"/>
      <c r="AE75" s="5"/>
      <c r="AG75" s="5"/>
      <c r="AH75" s="5"/>
    </row>
    <row r="76" spans="1:34" ht="12.75" customHeight="1">
      <c r="A76" s="39" t="s">
        <v>17</v>
      </c>
      <c r="B76" s="37" t="s">
        <v>8</v>
      </c>
      <c r="C76" s="42" t="s">
        <v>21</v>
      </c>
      <c r="D76" s="42" t="s">
        <v>22</v>
      </c>
      <c r="E76" s="37" t="s">
        <v>121</v>
      </c>
      <c r="F76" s="37" t="s">
        <v>3</v>
      </c>
      <c r="G76" s="37" t="s">
        <v>20</v>
      </c>
      <c r="H76" s="37" t="s">
        <v>34</v>
      </c>
      <c r="I76" s="37" t="s">
        <v>10</v>
      </c>
      <c r="J76" s="36" t="s">
        <v>7</v>
      </c>
      <c r="K76" s="37" t="s">
        <v>4</v>
      </c>
      <c r="L76" s="41" t="s">
        <v>1</v>
      </c>
      <c r="M76" s="40" t="s">
        <v>0</v>
      </c>
      <c r="N76" s="35" t="s">
        <v>124</v>
      </c>
      <c r="O76" s="35"/>
      <c r="P76" s="35"/>
      <c r="Q76" s="35"/>
      <c r="R76" s="35"/>
      <c r="S76" s="35"/>
      <c r="T76" s="87" t="s">
        <v>9</v>
      </c>
      <c r="U76" s="87"/>
      <c r="V76" s="35" t="s">
        <v>23</v>
      </c>
      <c r="W76" s="35"/>
      <c r="X76" s="35"/>
      <c r="Y76" s="88" t="s">
        <v>17</v>
      </c>
      <c r="AA76" s="5"/>
      <c r="AE76" s="5"/>
      <c r="AG76" s="5"/>
      <c r="AH76" s="5"/>
    </row>
    <row r="77" spans="1:25" s="7" customFormat="1" ht="13.5" thickBot="1">
      <c r="A77" s="74"/>
      <c r="B77" s="75"/>
      <c r="C77" s="76"/>
      <c r="D77" s="76"/>
      <c r="E77" s="75"/>
      <c r="F77" s="75"/>
      <c r="G77" s="75"/>
      <c r="H77" s="75"/>
      <c r="I77" s="75"/>
      <c r="J77" s="77"/>
      <c r="K77" s="75"/>
      <c r="L77" s="78"/>
      <c r="M77" s="79"/>
      <c r="N77" s="97" t="s">
        <v>115</v>
      </c>
      <c r="O77" s="98"/>
      <c r="P77" s="99" t="s">
        <v>116</v>
      </c>
      <c r="Q77" s="100"/>
      <c r="R77" s="98"/>
      <c r="S77" s="101" t="s">
        <v>123</v>
      </c>
      <c r="T77" s="89"/>
      <c r="U77" s="89"/>
      <c r="V77" s="90"/>
      <c r="W77" s="90"/>
      <c r="X77" s="90"/>
      <c r="Y77" s="102"/>
    </row>
    <row r="78" spans="1:34" ht="12.75">
      <c r="A78" s="49"/>
      <c r="B78" s="12"/>
      <c r="C78" s="12"/>
      <c r="D78" s="12"/>
      <c r="E78" s="12"/>
      <c r="F78" s="18" t="s">
        <v>125</v>
      </c>
      <c r="G78" s="18"/>
      <c r="H78" s="12"/>
      <c r="I78" s="12"/>
      <c r="J78" s="20"/>
      <c r="K78" s="21"/>
      <c r="L78" s="15"/>
      <c r="M78" s="22"/>
      <c r="N78" s="92"/>
      <c r="O78" s="105"/>
      <c r="P78" s="94"/>
      <c r="Q78" s="106"/>
      <c r="R78" s="105"/>
      <c r="S78" s="22"/>
      <c r="T78" s="46"/>
      <c r="U78" s="46"/>
      <c r="V78" s="46"/>
      <c r="W78" s="46"/>
      <c r="X78" s="46"/>
      <c r="Y78" s="50"/>
      <c r="AA78" s="5"/>
      <c r="AE78" s="5"/>
      <c r="AG78" s="5"/>
      <c r="AH78" s="5"/>
    </row>
    <row r="79" spans="1:34" ht="12.75">
      <c r="A79" s="49"/>
      <c r="B79" s="12"/>
      <c r="C79" s="12"/>
      <c r="D79" s="12"/>
      <c r="E79" s="12"/>
      <c r="F79" s="18" t="s">
        <v>92</v>
      </c>
      <c r="G79" s="18" t="s">
        <v>62</v>
      </c>
      <c r="H79" s="12"/>
      <c r="I79" s="12"/>
      <c r="J79" s="20"/>
      <c r="K79" s="21"/>
      <c r="L79" s="15"/>
      <c r="M79" s="22"/>
      <c r="N79" s="92"/>
      <c r="O79" s="105"/>
      <c r="P79" s="94"/>
      <c r="Q79" s="106"/>
      <c r="R79" s="105"/>
      <c r="S79" s="22"/>
      <c r="T79" s="46"/>
      <c r="U79" s="46"/>
      <c r="V79" s="46"/>
      <c r="W79" s="46"/>
      <c r="X79" s="46"/>
      <c r="Y79" s="50"/>
      <c r="AA79" s="5"/>
      <c r="AE79" s="5"/>
      <c r="AG79" s="5"/>
      <c r="AH79" s="5"/>
    </row>
    <row r="80" spans="1:34" ht="13.5" thickBot="1">
      <c r="A80" s="51">
        <v>12</v>
      </c>
      <c r="B80" s="52">
        <v>1</v>
      </c>
      <c r="C80" s="52" t="s">
        <v>67</v>
      </c>
      <c r="D80" s="52" t="s">
        <v>27</v>
      </c>
      <c r="E80" s="52">
        <v>55</v>
      </c>
      <c r="F80" s="52" t="s">
        <v>88</v>
      </c>
      <c r="G80" s="52" t="s">
        <v>29</v>
      </c>
      <c r="H80" s="52" t="s">
        <v>89</v>
      </c>
      <c r="I80" s="52" t="s">
        <v>19</v>
      </c>
      <c r="J80" s="129">
        <v>28002</v>
      </c>
      <c r="K80" s="130" t="s">
        <v>31</v>
      </c>
      <c r="L80" s="55">
        <v>74.3</v>
      </c>
      <c r="M80" s="56">
        <v>0</v>
      </c>
      <c r="N80" s="128">
        <v>55</v>
      </c>
      <c r="O80" s="131"/>
      <c r="P80" s="99">
        <v>30</v>
      </c>
      <c r="Q80" s="100"/>
      <c r="R80" s="98"/>
      <c r="S80" s="56">
        <f t="shared" si="7"/>
        <v>22.207267833109018</v>
      </c>
      <c r="T80" s="128"/>
      <c r="U80" s="128"/>
      <c r="V80" s="128" t="s">
        <v>100</v>
      </c>
      <c r="W80" s="128"/>
      <c r="X80" s="128"/>
      <c r="Y80" s="62"/>
      <c r="AA80" s="5"/>
      <c r="AE80" s="5"/>
      <c r="AG80" s="5"/>
      <c r="AH80" s="5"/>
    </row>
    <row r="81" spans="1:34" ht="12.75" customHeight="1">
      <c r="A81" s="39" t="s">
        <v>17</v>
      </c>
      <c r="B81" s="37" t="s">
        <v>8</v>
      </c>
      <c r="C81" s="42" t="s">
        <v>21</v>
      </c>
      <c r="D81" s="42" t="s">
        <v>22</v>
      </c>
      <c r="E81" s="37" t="s">
        <v>2</v>
      </c>
      <c r="F81" s="37" t="s">
        <v>3</v>
      </c>
      <c r="G81" s="37" t="s">
        <v>20</v>
      </c>
      <c r="H81" s="37" t="s">
        <v>34</v>
      </c>
      <c r="I81" s="37" t="s">
        <v>10</v>
      </c>
      <c r="J81" s="36" t="s">
        <v>7</v>
      </c>
      <c r="K81" s="37" t="s">
        <v>4</v>
      </c>
      <c r="L81" s="41" t="s">
        <v>1</v>
      </c>
      <c r="M81" s="40" t="s">
        <v>0</v>
      </c>
      <c r="N81" s="35" t="s">
        <v>79</v>
      </c>
      <c r="O81" s="35"/>
      <c r="P81" s="35"/>
      <c r="Q81" s="35"/>
      <c r="R81" s="35"/>
      <c r="S81" s="35"/>
      <c r="T81" s="87" t="s">
        <v>9</v>
      </c>
      <c r="U81" s="87"/>
      <c r="V81" s="35" t="s">
        <v>23</v>
      </c>
      <c r="W81" s="35"/>
      <c r="X81" s="35"/>
      <c r="Y81" s="88" t="s">
        <v>17</v>
      </c>
      <c r="AA81" s="5"/>
      <c r="AE81" s="5"/>
      <c r="AG81" s="5"/>
      <c r="AH81" s="5"/>
    </row>
    <row r="82" spans="1:25" s="7" customFormat="1" ht="12" thickBot="1">
      <c r="A82" s="74"/>
      <c r="B82" s="75"/>
      <c r="C82" s="76"/>
      <c r="D82" s="76"/>
      <c r="E82" s="75"/>
      <c r="F82" s="75"/>
      <c r="G82" s="75"/>
      <c r="H82" s="75"/>
      <c r="I82" s="75"/>
      <c r="J82" s="77"/>
      <c r="K82" s="75"/>
      <c r="L82" s="78"/>
      <c r="M82" s="79"/>
      <c r="N82" s="80">
        <v>1</v>
      </c>
      <c r="O82" s="81">
        <v>2</v>
      </c>
      <c r="P82" s="81">
        <v>3</v>
      </c>
      <c r="Q82" s="80">
        <v>4</v>
      </c>
      <c r="R82" s="80">
        <v>5</v>
      </c>
      <c r="S82" s="82" t="s">
        <v>126</v>
      </c>
      <c r="T82" s="89"/>
      <c r="U82" s="89"/>
      <c r="V82" s="90"/>
      <c r="W82" s="90"/>
      <c r="X82" s="90"/>
      <c r="Y82" s="91"/>
    </row>
    <row r="83" spans="1:34" ht="12.75">
      <c r="A83" s="116"/>
      <c r="B83" s="117"/>
      <c r="C83" s="117"/>
      <c r="D83" s="117"/>
      <c r="E83" s="117"/>
      <c r="F83" s="34" t="s">
        <v>90</v>
      </c>
      <c r="G83" s="34" t="s">
        <v>127</v>
      </c>
      <c r="H83" s="117"/>
      <c r="I83" s="117"/>
      <c r="J83" s="118"/>
      <c r="K83" s="119"/>
      <c r="L83" s="120"/>
      <c r="M83" s="121"/>
      <c r="N83" s="122"/>
      <c r="O83" s="117"/>
      <c r="P83" s="117"/>
      <c r="Q83" s="123"/>
      <c r="R83" s="117"/>
      <c r="S83" s="121"/>
      <c r="T83" s="124"/>
      <c r="U83" s="124"/>
      <c r="V83" s="124"/>
      <c r="W83" s="124"/>
      <c r="X83" s="124"/>
      <c r="Y83" s="125"/>
      <c r="AA83" s="5"/>
      <c r="AE83" s="5"/>
      <c r="AG83" s="5"/>
      <c r="AH83" s="5"/>
    </row>
    <row r="84" spans="1:34" ht="12.75">
      <c r="A84" s="49">
        <v>12</v>
      </c>
      <c r="B84" s="12">
        <v>1</v>
      </c>
      <c r="C84" s="12" t="s">
        <v>67</v>
      </c>
      <c r="D84" s="12" t="s">
        <v>27</v>
      </c>
      <c r="E84" s="12" t="s">
        <v>128</v>
      </c>
      <c r="F84" s="12" t="s">
        <v>72</v>
      </c>
      <c r="G84" s="12" t="s">
        <v>59</v>
      </c>
      <c r="H84" s="12" t="s">
        <v>60</v>
      </c>
      <c r="I84" s="12" t="s">
        <v>19</v>
      </c>
      <c r="J84" s="20">
        <v>24826</v>
      </c>
      <c r="K84" s="21" t="s">
        <v>18</v>
      </c>
      <c r="L84" s="15">
        <v>99.5</v>
      </c>
      <c r="M84" s="22">
        <v>0</v>
      </c>
      <c r="N84" s="12">
        <v>55</v>
      </c>
      <c r="O84" s="112">
        <v>60</v>
      </c>
      <c r="P84" s="96">
        <v>65</v>
      </c>
      <c r="Q84" s="114">
        <v>70</v>
      </c>
      <c r="R84" s="113">
        <v>75</v>
      </c>
      <c r="S84" s="115">
        <v>75</v>
      </c>
      <c r="T84" s="46" t="s">
        <v>53</v>
      </c>
      <c r="U84" s="46"/>
      <c r="V84" s="46" t="s">
        <v>100</v>
      </c>
      <c r="W84" s="46"/>
      <c r="X84" s="46"/>
      <c r="Y84" s="50"/>
      <c r="AA84" s="5"/>
      <c r="AE84" s="5"/>
      <c r="AG84" s="5"/>
      <c r="AH84" s="5"/>
    </row>
    <row r="85" spans="1:34" ht="12.75">
      <c r="A85" s="49">
        <v>5</v>
      </c>
      <c r="B85" s="12">
        <v>2</v>
      </c>
      <c r="C85" s="12" t="s">
        <v>67</v>
      </c>
      <c r="D85" s="12" t="s">
        <v>27</v>
      </c>
      <c r="E85" s="12" t="s">
        <v>128</v>
      </c>
      <c r="F85" s="12" t="s">
        <v>71</v>
      </c>
      <c r="G85" s="12" t="s">
        <v>59</v>
      </c>
      <c r="H85" s="12" t="s">
        <v>60</v>
      </c>
      <c r="I85" s="12" t="s">
        <v>19</v>
      </c>
      <c r="J85" s="14">
        <v>31164</v>
      </c>
      <c r="K85" s="19" t="s">
        <v>18</v>
      </c>
      <c r="L85" s="15">
        <v>99.8</v>
      </c>
      <c r="M85" s="22">
        <v>0</v>
      </c>
      <c r="N85" s="12">
        <v>55</v>
      </c>
      <c r="O85" s="112">
        <v>60</v>
      </c>
      <c r="P85" s="17">
        <v>65</v>
      </c>
      <c r="Q85" s="26">
        <v>70</v>
      </c>
      <c r="R85" s="112"/>
      <c r="S85" s="115">
        <v>65</v>
      </c>
      <c r="T85" s="46" t="s">
        <v>54</v>
      </c>
      <c r="U85" s="46"/>
      <c r="V85" s="46" t="s">
        <v>61</v>
      </c>
      <c r="W85" s="46"/>
      <c r="X85" s="46"/>
      <c r="Y85" s="50">
        <v>20</v>
      </c>
      <c r="AA85" s="5"/>
      <c r="AE85" s="5"/>
      <c r="AG85" s="5"/>
      <c r="AH85" s="5"/>
    </row>
    <row r="86" spans="1:34" ht="13.5" thickBot="1">
      <c r="A86" s="51">
        <v>3</v>
      </c>
      <c r="B86" s="52">
        <v>3</v>
      </c>
      <c r="C86" s="52" t="s">
        <v>67</v>
      </c>
      <c r="D86" s="52" t="s">
        <v>27</v>
      </c>
      <c r="E86" s="52" t="s">
        <v>128</v>
      </c>
      <c r="F86" s="52" t="s">
        <v>129</v>
      </c>
      <c r="G86" s="52" t="s">
        <v>68</v>
      </c>
      <c r="H86" s="52" t="s">
        <v>69</v>
      </c>
      <c r="I86" s="52" t="s">
        <v>19</v>
      </c>
      <c r="J86" s="53">
        <v>28797</v>
      </c>
      <c r="K86" s="54" t="s">
        <v>18</v>
      </c>
      <c r="L86" s="55">
        <v>114.4</v>
      </c>
      <c r="M86" s="56">
        <v>0</v>
      </c>
      <c r="N86" s="52">
        <v>55</v>
      </c>
      <c r="O86" s="126">
        <v>60</v>
      </c>
      <c r="P86" s="58">
        <v>65</v>
      </c>
      <c r="Q86" s="126"/>
      <c r="R86" s="126"/>
      <c r="S86" s="127">
        <v>60</v>
      </c>
      <c r="T86" s="128" t="s">
        <v>55</v>
      </c>
      <c r="U86" s="128"/>
      <c r="V86" s="128" t="s">
        <v>100</v>
      </c>
      <c r="W86" s="128"/>
      <c r="X86" s="128"/>
      <c r="Y86" s="62"/>
      <c r="AA86" s="5"/>
      <c r="AE86" s="5"/>
      <c r="AG86" s="5"/>
      <c r="AH86" s="5"/>
    </row>
    <row r="87" spans="1:34" ht="12" customHeight="1">
      <c r="A87" s="136" t="s">
        <v>130</v>
      </c>
      <c r="B87" s="132"/>
      <c r="C87" s="132"/>
      <c r="D87" s="132"/>
      <c r="E87" s="132"/>
      <c r="F87" s="132"/>
      <c r="G87" s="137"/>
      <c r="W87" s="5"/>
      <c r="Y87" s="5"/>
      <c r="AA87" s="5"/>
      <c r="AE87" s="5"/>
      <c r="AG87" s="5"/>
      <c r="AH87" s="5"/>
    </row>
    <row r="88" spans="1:7" ht="13.5" thickBot="1">
      <c r="A88" s="138" t="s">
        <v>8</v>
      </c>
      <c r="B88" s="128"/>
      <c r="C88" s="128" t="s">
        <v>20</v>
      </c>
      <c r="D88" s="128"/>
      <c r="E88" s="128"/>
      <c r="F88" s="128"/>
      <c r="G88" s="62" t="s">
        <v>17</v>
      </c>
    </row>
    <row r="89" spans="1:7" ht="12.75">
      <c r="A89" s="139">
        <v>1</v>
      </c>
      <c r="B89" s="47"/>
      <c r="C89" s="47" t="s">
        <v>59</v>
      </c>
      <c r="D89" s="47"/>
      <c r="E89" s="47"/>
      <c r="F89" s="47"/>
      <c r="G89" s="73">
        <v>142</v>
      </c>
    </row>
    <row r="90" spans="1:7" ht="12.75">
      <c r="A90" s="140">
        <v>2</v>
      </c>
      <c r="B90" s="135"/>
      <c r="C90" s="135" t="s">
        <v>29</v>
      </c>
      <c r="D90" s="135"/>
      <c r="E90" s="135"/>
      <c r="F90" s="135"/>
      <c r="G90" s="50">
        <v>72</v>
      </c>
    </row>
    <row r="91" spans="1:7" ht="12.75">
      <c r="A91" s="140">
        <v>3</v>
      </c>
      <c r="B91" s="135"/>
      <c r="C91" s="135" t="s">
        <v>39</v>
      </c>
      <c r="D91" s="135"/>
      <c r="E91" s="135"/>
      <c r="F91" s="135"/>
      <c r="G91" s="50">
        <v>72</v>
      </c>
    </row>
    <row r="92" spans="1:7" ht="12.75">
      <c r="A92" s="140">
        <v>4</v>
      </c>
      <c r="B92" s="135"/>
      <c r="C92" s="135" t="s">
        <v>80</v>
      </c>
      <c r="D92" s="135"/>
      <c r="E92" s="135"/>
      <c r="F92" s="135"/>
      <c r="G92" s="50">
        <v>48</v>
      </c>
    </row>
    <row r="93" spans="1:7" ht="12.75">
      <c r="A93" s="140">
        <v>5</v>
      </c>
      <c r="B93" s="135"/>
      <c r="C93" s="135" t="s">
        <v>68</v>
      </c>
      <c r="D93" s="135"/>
      <c r="E93" s="135"/>
      <c r="F93" s="135"/>
      <c r="G93" s="50">
        <v>15</v>
      </c>
    </row>
    <row r="94" spans="1:7" ht="12.75">
      <c r="A94" s="140">
        <v>6</v>
      </c>
      <c r="B94" s="135"/>
      <c r="C94" s="135" t="s">
        <v>101</v>
      </c>
      <c r="D94" s="135"/>
      <c r="E94" s="135"/>
      <c r="F94" s="135"/>
      <c r="G94" s="50">
        <v>12</v>
      </c>
    </row>
    <row r="95" spans="1:7" ht="12.75">
      <c r="A95" s="140">
        <v>7</v>
      </c>
      <c r="B95" s="135"/>
      <c r="C95" s="135" t="s">
        <v>58</v>
      </c>
      <c r="D95" s="135"/>
      <c r="E95" s="135"/>
      <c r="F95" s="135"/>
      <c r="G95" s="50">
        <v>12</v>
      </c>
    </row>
    <row r="96" spans="1:7" ht="12.75">
      <c r="A96" s="140">
        <v>8</v>
      </c>
      <c r="B96" s="135"/>
      <c r="C96" s="135" t="s">
        <v>131</v>
      </c>
      <c r="D96" s="135"/>
      <c r="E96" s="135"/>
      <c r="F96" s="135"/>
      <c r="G96" s="50">
        <v>12</v>
      </c>
    </row>
    <row r="97" spans="1:7" ht="13.5" thickBot="1">
      <c r="A97" s="141">
        <v>9</v>
      </c>
      <c r="B97" s="142"/>
      <c r="C97" s="142" t="s">
        <v>106</v>
      </c>
      <c r="D97" s="142"/>
      <c r="E97" s="142"/>
      <c r="F97" s="142"/>
      <c r="G97" s="62">
        <v>12</v>
      </c>
    </row>
    <row r="98" spans="1:7" ht="12.75">
      <c r="A98" s="143" t="s">
        <v>132</v>
      </c>
      <c r="B98" s="134"/>
      <c r="C98" s="134"/>
      <c r="D98" s="134"/>
      <c r="E98" s="134"/>
      <c r="F98" s="137"/>
      <c r="G98" s="33"/>
    </row>
    <row r="99" spans="1:6" ht="13.5" thickBot="1">
      <c r="A99" s="141" t="s">
        <v>8</v>
      </c>
      <c r="B99" s="142"/>
      <c r="C99" s="142" t="s">
        <v>23</v>
      </c>
      <c r="D99" s="142"/>
      <c r="E99" s="142"/>
      <c r="F99" s="144"/>
    </row>
    <row r="100" spans="1:6" ht="13.5" thickBot="1">
      <c r="A100" s="145">
        <v>1</v>
      </c>
      <c r="B100" s="146"/>
      <c r="C100" s="146" t="s">
        <v>72</v>
      </c>
      <c r="D100" s="146"/>
      <c r="E100" s="146"/>
      <c r="F100" s="147"/>
    </row>
    <row r="101" spans="1:6" ht="12.75">
      <c r="A101" s="133"/>
      <c r="B101" s="133"/>
      <c r="C101" s="133"/>
      <c r="D101" s="133"/>
      <c r="E101" s="133"/>
      <c r="F101" s="133"/>
    </row>
    <row r="102" spans="1:6" ht="12.75">
      <c r="A102" s="133"/>
      <c r="B102" s="133"/>
      <c r="C102" s="133"/>
      <c r="D102" s="133"/>
      <c r="E102" s="133"/>
      <c r="F102" s="133"/>
    </row>
    <row r="103" spans="1:7" ht="12.75">
      <c r="A103" s="148" t="s">
        <v>134</v>
      </c>
      <c r="B103" s="148"/>
      <c r="C103" s="149"/>
      <c r="D103" s="149"/>
      <c r="E103" s="149"/>
      <c r="F103" s="149"/>
      <c r="G103" s="5" t="s">
        <v>133</v>
      </c>
    </row>
    <row r="104" spans="1:7" ht="12.75">
      <c r="A104" s="148" t="s">
        <v>135</v>
      </c>
      <c r="B104" s="148"/>
      <c r="C104" s="148"/>
      <c r="D104" s="148"/>
      <c r="E104" s="148"/>
      <c r="F104" s="148"/>
      <c r="G104" s="5" t="s">
        <v>139</v>
      </c>
    </row>
    <row r="105" spans="1:7" ht="12.75">
      <c r="A105" s="148" t="s">
        <v>136</v>
      </c>
      <c r="B105" s="148"/>
      <c r="C105" s="148"/>
      <c r="D105" s="148"/>
      <c r="E105" s="148"/>
      <c r="F105" s="148"/>
      <c r="G105" s="5" t="s">
        <v>77</v>
      </c>
    </row>
    <row r="106" spans="1:7" ht="12.75">
      <c r="A106" s="148" t="s">
        <v>137</v>
      </c>
      <c r="B106" s="148"/>
      <c r="C106" s="148"/>
      <c r="D106" s="148"/>
      <c r="E106" s="148"/>
      <c r="F106" s="148"/>
      <c r="G106" s="5" t="s">
        <v>140</v>
      </c>
    </row>
    <row r="107" spans="1:7" ht="12.75">
      <c r="A107" s="148" t="s">
        <v>138</v>
      </c>
      <c r="B107" s="148"/>
      <c r="C107" s="148"/>
      <c r="D107" s="148"/>
      <c r="E107" s="148"/>
      <c r="F107" s="148"/>
      <c r="G107" s="5" t="s">
        <v>61</v>
      </c>
    </row>
    <row r="108" spans="1:7" ht="12.75">
      <c r="A108" s="148" t="s">
        <v>141</v>
      </c>
      <c r="B108" s="148"/>
      <c r="C108" s="148"/>
      <c r="D108" s="148"/>
      <c r="E108" s="148"/>
      <c r="F108" s="148"/>
      <c r="G108" s="5" t="s">
        <v>142</v>
      </c>
    </row>
    <row r="109" spans="1:6" ht="12.75">
      <c r="A109" s="133"/>
      <c r="B109" s="133"/>
      <c r="C109" s="133"/>
      <c r="D109" s="133"/>
      <c r="E109" s="133"/>
      <c r="F109" s="133"/>
    </row>
    <row r="110" spans="1:6" ht="12.75">
      <c r="A110" s="133"/>
      <c r="B110" s="133"/>
      <c r="C110" s="133"/>
      <c r="D110" s="133"/>
      <c r="E110" s="133"/>
      <c r="F110" s="133"/>
    </row>
    <row r="111" spans="1:6" ht="12.75">
      <c r="A111" s="133"/>
      <c r="B111" s="133"/>
      <c r="C111" s="133"/>
      <c r="D111" s="133"/>
      <c r="E111" s="133"/>
      <c r="F111" s="133"/>
    </row>
    <row r="112" spans="1:6" ht="12.75">
      <c r="A112" s="44"/>
      <c r="B112" s="44"/>
      <c r="C112" s="44"/>
      <c r="D112" s="44"/>
      <c r="E112" s="44"/>
      <c r="F112" s="44"/>
    </row>
    <row r="113" spans="1:6" ht="12.75">
      <c r="A113" s="44"/>
      <c r="B113" s="44"/>
      <c r="C113" s="44"/>
      <c r="D113" s="44"/>
      <c r="E113" s="44"/>
      <c r="F113" s="44"/>
    </row>
    <row r="114" spans="1:6" ht="12.75">
      <c r="A114" s="44"/>
      <c r="B114" s="44"/>
      <c r="C114" s="44"/>
      <c r="D114" s="44"/>
      <c r="E114" s="44"/>
      <c r="F114" s="44"/>
    </row>
    <row r="115" spans="1:6" ht="12.75">
      <c r="A115" s="44"/>
      <c r="B115" s="44"/>
      <c r="C115" s="44"/>
      <c r="D115" s="44"/>
      <c r="E115" s="44"/>
      <c r="F115" s="44"/>
    </row>
    <row r="116" spans="1:6" ht="12.75">
      <c r="A116" s="44"/>
      <c r="B116" s="44"/>
      <c r="C116" s="44"/>
      <c r="D116" s="44"/>
      <c r="E116" s="44"/>
      <c r="F116" s="44"/>
    </row>
    <row r="117" spans="1:6" ht="12.75">
      <c r="A117" s="44"/>
      <c r="B117" s="44"/>
      <c r="C117" s="44"/>
      <c r="D117" s="44"/>
      <c r="E117" s="44"/>
      <c r="F117" s="44"/>
    </row>
    <row r="118" spans="1:6" ht="12.75">
      <c r="A118" s="44"/>
      <c r="B118" s="44"/>
      <c r="C118" s="44"/>
      <c r="D118" s="44"/>
      <c r="E118" s="44"/>
      <c r="F118" s="44"/>
    </row>
    <row r="119" spans="1:6" ht="12.75">
      <c r="A119" s="44"/>
      <c r="B119" s="44"/>
      <c r="C119" s="44"/>
      <c r="D119" s="44"/>
      <c r="E119" s="44"/>
      <c r="F119" s="44"/>
    </row>
    <row r="120" spans="1:6" ht="12.75">
      <c r="A120" s="44"/>
      <c r="B120" s="44"/>
      <c r="C120" s="44"/>
      <c r="D120" s="44"/>
      <c r="E120" s="44"/>
      <c r="F120" s="44"/>
    </row>
    <row r="121" spans="1:6" ht="12.75">
      <c r="A121" s="44"/>
      <c r="B121" s="44"/>
      <c r="C121" s="44"/>
      <c r="D121" s="44"/>
      <c r="E121" s="44"/>
      <c r="F121" s="44"/>
    </row>
    <row r="122" spans="1:6" ht="12.75">
      <c r="A122" s="44"/>
      <c r="B122" s="44"/>
      <c r="C122" s="44"/>
      <c r="D122" s="44"/>
      <c r="E122" s="44"/>
      <c r="F122" s="44"/>
    </row>
    <row r="123" spans="1:6" ht="12.75">
      <c r="A123" s="44"/>
      <c r="B123" s="44"/>
      <c r="C123" s="44"/>
      <c r="D123" s="44"/>
      <c r="E123" s="44"/>
      <c r="F123" s="44"/>
    </row>
    <row r="124" spans="1:6" ht="12.75">
      <c r="A124" s="44"/>
      <c r="B124" s="44"/>
      <c r="C124" s="44"/>
      <c r="D124" s="44"/>
      <c r="E124" s="44"/>
      <c r="F124" s="44"/>
    </row>
    <row r="125" spans="1:6" ht="12.75">
      <c r="A125" s="44"/>
      <c r="B125" s="44"/>
      <c r="C125" s="44"/>
      <c r="D125" s="44"/>
      <c r="E125" s="44"/>
      <c r="F125" s="44"/>
    </row>
    <row r="126" spans="1:6" ht="12.75">
      <c r="A126" s="44"/>
      <c r="B126" s="44"/>
      <c r="C126" s="44"/>
      <c r="D126" s="44"/>
      <c r="E126" s="44"/>
      <c r="F126" s="44"/>
    </row>
    <row r="127" spans="1:6" ht="12.75">
      <c r="A127" s="44"/>
      <c r="B127" s="44"/>
      <c r="C127" s="44"/>
      <c r="D127" s="44"/>
      <c r="E127" s="44"/>
      <c r="F127" s="44"/>
    </row>
    <row r="128" spans="1:6" ht="12.75">
      <c r="A128" s="44"/>
      <c r="B128" s="44"/>
      <c r="C128" s="44"/>
      <c r="D128" s="44"/>
      <c r="E128" s="44"/>
      <c r="F128" s="44"/>
    </row>
    <row r="129" spans="1:6" ht="12.75">
      <c r="A129" s="44"/>
      <c r="B129" s="44"/>
      <c r="C129" s="44"/>
      <c r="D129" s="44"/>
      <c r="E129" s="44"/>
      <c r="F129" s="44"/>
    </row>
  </sheetData>
  <sheetProtection/>
  <mergeCells count="276">
    <mergeCell ref="A129:B129"/>
    <mergeCell ref="C129:F129"/>
    <mergeCell ref="A87:G87"/>
    <mergeCell ref="A98:F98"/>
    <mergeCell ref="A99:B99"/>
    <mergeCell ref="C99:F99"/>
    <mergeCell ref="A103:F103"/>
    <mergeCell ref="A104:F104"/>
    <mergeCell ref="A105:F105"/>
    <mergeCell ref="A106:F106"/>
    <mergeCell ref="A126:B126"/>
    <mergeCell ref="C126:F126"/>
    <mergeCell ref="A127:B127"/>
    <mergeCell ref="C127:F127"/>
    <mergeCell ref="A128:B128"/>
    <mergeCell ref="C128:F128"/>
    <mergeCell ref="A123:B123"/>
    <mergeCell ref="C123:F123"/>
    <mergeCell ref="A124:B124"/>
    <mergeCell ref="C124:F124"/>
    <mergeCell ref="A125:B125"/>
    <mergeCell ref="C125:F125"/>
    <mergeCell ref="A120:B120"/>
    <mergeCell ref="C120:F120"/>
    <mergeCell ref="A121:B121"/>
    <mergeCell ref="C121:F121"/>
    <mergeCell ref="A122:B122"/>
    <mergeCell ref="C122:F122"/>
    <mergeCell ref="A117:B117"/>
    <mergeCell ref="C117:F117"/>
    <mergeCell ref="A118:B118"/>
    <mergeCell ref="C118:F118"/>
    <mergeCell ref="A119:B119"/>
    <mergeCell ref="C119:F119"/>
    <mergeCell ref="A114:B114"/>
    <mergeCell ref="C114:F114"/>
    <mergeCell ref="A115:B115"/>
    <mergeCell ref="C115:F115"/>
    <mergeCell ref="A116:B116"/>
    <mergeCell ref="C116:F116"/>
    <mergeCell ref="A111:B111"/>
    <mergeCell ref="C111:F111"/>
    <mergeCell ref="A112:B112"/>
    <mergeCell ref="C112:F112"/>
    <mergeCell ref="A113:B113"/>
    <mergeCell ref="C113:F113"/>
    <mergeCell ref="A109:B109"/>
    <mergeCell ref="C109:F109"/>
    <mergeCell ref="A110:B110"/>
    <mergeCell ref="C110:F110"/>
    <mergeCell ref="A108:F108"/>
    <mergeCell ref="A107:F107"/>
    <mergeCell ref="A102:B102"/>
    <mergeCell ref="C102:F102"/>
    <mergeCell ref="A100:B100"/>
    <mergeCell ref="C100:F100"/>
    <mergeCell ref="A101:B101"/>
    <mergeCell ref="C101:F101"/>
    <mergeCell ref="A95:B95"/>
    <mergeCell ref="C95:F95"/>
    <mergeCell ref="A96:B96"/>
    <mergeCell ref="C96:F96"/>
    <mergeCell ref="A97:B97"/>
    <mergeCell ref="C97:F97"/>
    <mergeCell ref="Y81:Y82"/>
    <mergeCell ref="T83:U83"/>
    <mergeCell ref="V83:X83"/>
    <mergeCell ref="A88:B88"/>
    <mergeCell ref="C88:F88"/>
    <mergeCell ref="I81:I82"/>
    <mergeCell ref="J81:J82"/>
    <mergeCell ref="K81:K82"/>
    <mergeCell ref="L81:L82"/>
    <mergeCell ref="M81:M82"/>
    <mergeCell ref="N81:S81"/>
    <mergeCell ref="T79:U79"/>
    <mergeCell ref="V79:X79"/>
    <mergeCell ref="A81:A82"/>
    <mergeCell ref="B81:B82"/>
    <mergeCell ref="C81:C82"/>
    <mergeCell ref="D81:D82"/>
    <mergeCell ref="E81:E82"/>
    <mergeCell ref="F81:F82"/>
    <mergeCell ref="G81:G82"/>
    <mergeCell ref="H81:H82"/>
    <mergeCell ref="T76:U77"/>
    <mergeCell ref="V76:X77"/>
    <mergeCell ref="Y76:Y77"/>
    <mergeCell ref="N77:O77"/>
    <mergeCell ref="P77:R77"/>
    <mergeCell ref="N78:O78"/>
    <mergeCell ref="P78:R78"/>
    <mergeCell ref="T78:U78"/>
    <mergeCell ref="V78:X78"/>
    <mergeCell ref="H76:H77"/>
    <mergeCell ref="I76:I77"/>
    <mergeCell ref="J76:J77"/>
    <mergeCell ref="K76:K77"/>
    <mergeCell ref="L76:L77"/>
    <mergeCell ref="M76:M77"/>
    <mergeCell ref="P74:R74"/>
    <mergeCell ref="T74:U74"/>
    <mergeCell ref="V74:X74"/>
    <mergeCell ref="A76:A77"/>
    <mergeCell ref="B76:B77"/>
    <mergeCell ref="C76:C77"/>
    <mergeCell ref="D76:D77"/>
    <mergeCell ref="E76:E77"/>
    <mergeCell ref="F76:F77"/>
    <mergeCell ref="G76:G77"/>
    <mergeCell ref="M69:M70"/>
    <mergeCell ref="N69:S69"/>
    <mergeCell ref="T69:U70"/>
    <mergeCell ref="V69:X70"/>
    <mergeCell ref="Y69:Y70"/>
    <mergeCell ref="N70:O70"/>
    <mergeCell ref="P70:R70"/>
    <mergeCell ref="G69:G70"/>
    <mergeCell ref="H69:H70"/>
    <mergeCell ref="I69:I70"/>
    <mergeCell ref="J69:J70"/>
    <mergeCell ref="K69:K70"/>
    <mergeCell ref="L69:L70"/>
    <mergeCell ref="A69:A70"/>
    <mergeCell ref="B69:B70"/>
    <mergeCell ref="C69:C70"/>
    <mergeCell ref="D69:D70"/>
    <mergeCell ref="E69:E70"/>
    <mergeCell ref="F69:F70"/>
    <mergeCell ref="N63:O63"/>
    <mergeCell ref="N59:O59"/>
    <mergeCell ref="P63:R63"/>
    <mergeCell ref="P59:R59"/>
    <mergeCell ref="N60:O60"/>
    <mergeCell ref="P60:R60"/>
    <mergeCell ref="N61:O61"/>
    <mergeCell ref="P61:R61"/>
    <mergeCell ref="N62:O62"/>
    <mergeCell ref="P62:R62"/>
    <mergeCell ref="A89:B89"/>
    <mergeCell ref="C89:F89"/>
    <mergeCell ref="A90:B90"/>
    <mergeCell ref="C90:F90"/>
    <mergeCell ref="A91:B91"/>
    <mergeCell ref="C91:F91"/>
    <mergeCell ref="P64:R64"/>
    <mergeCell ref="P66:R66"/>
    <mergeCell ref="P68:R68"/>
    <mergeCell ref="P73:R73"/>
    <mergeCell ref="P75:R75"/>
    <mergeCell ref="P80:R80"/>
    <mergeCell ref="P65:R65"/>
    <mergeCell ref="P67:R67"/>
    <mergeCell ref="P71:R71"/>
    <mergeCell ref="P72:R72"/>
    <mergeCell ref="T60:U60"/>
    <mergeCell ref="V60:X60"/>
    <mergeCell ref="T61:U61"/>
    <mergeCell ref="V61:X61"/>
    <mergeCell ref="T62:U62"/>
    <mergeCell ref="V62:X62"/>
    <mergeCell ref="T65:U65"/>
    <mergeCell ref="V65:X65"/>
    <mergeCell ref="N65:O65"/>
    <mergeCell ref="N67:O67"/>
    <mergeCell ref="T67:U67"/>
    <mergeCell ref="V67:X67"/>
    <mergeCell ref="N71:O71"/>
    <mergeCell ref="T71:U71"/>
    <mergeCell ref="V71:X71"/>
    <mergeCell ref="N72:O72"/>
    <mergeCell ref="A92:B92"/>
    <mergeCell ref="C92:F92"/>
    <mergeCell ref="A93:B93"/>
    <mergeCell ref="C93:F93"/>
    <mergeCell ref="A94:B94"/>
    <mergeCell ref="C94:F94"/>
    <mergeCell ref="N64:O64"/>
    <mergeCell ref="N66:O66"/>
    <mergeCell ref="N68:O68"/>
    <mergeCell ref="N73:O73"/>
    <mergeCell ref="N75:O75"/>
    <mergeCell ref="N80:O80"/>
    <mergeCell ref="N74:O74"/>
    <mergeCell ref="N76:S76"/>
    <mergeCell ref="N79:O79"/>
    <mergeCell ref="P79:R79"/>
    <mergeCell ref="T54:U54"/>
    <mergeCell ref="V54:X54"/>
    <mergeCell ref="T55:U55"/>
    <mergeCell ref="V55:X55"/>
    <mergeCell ref="A57:A58"/>
    <mergeCell ref="B57:B58"/>
    <mergeCell ref="C57:C58"/>
    <mergeCell ref="D57:D58"/>
    <mergeCell ref="E57:E58"/>
    <mergeCell ref="F57:F58"/>
    <mergeCell ref="V52:X53"/>
    <mergeCell ref="V57:X58"/>
    <mergeCell ref="V59:X59"/>
    <mergeCell ref="V63:X63"/>
    <mergeCell ref="V72:X72"/>
    <mergeCell ref="V73:X73"/>
    <mergeCell ref="V75:X75"/>
    <mergeCell ref="V80:X80"/>
    <mergeCell ref="V84:X84"/>
    <mergeCell ref="V85:X85"/>
    <mergeCell ref="V86:X86"/>
    <mergeCell ref="V81:X82"/>
    <mergeCell ref="T52:U53"/>
    <mergeCell ref="V56:X56"/>
    <mergeCell ref="V64:X64"/>
    <mergeCell ref="V66:X66"/>
    <mergeCell ref="V68:X68"/>
    <mergeCell ref="T57:U58"/>
    <mergeCell ref="T59:U59"/>
    <mergeCell ref="T80:U80"/>
    <mergeCell ref="T84:U84"/>
    <mergeCell ref="T85:U85"/>
    <mergeCell ref="T86:U86"/>
    <mergeCell ref="T81:U82"/>
    <mergeCell ref="T56:U56"/>
    <mergeCell ref="T64:U64"/>
    <mergeCell ref="T66:U66"/>
    <mergeCell ref="T68:U68"/>
    <mergeCell ref="T73:U73"/>
    <mergeCell ref="T75:U75"/>
    <mergeCell ref="T63:U63"/>
    <mergeCell ref="T72:U72"/>
    <mergeCell ref="Y52:Y53"/>
    <mergeCell ref="G57:G58"/>
    <mergeCell ref="H57:H58"/>
    <mergeCell ref="I57:I58"/>
    <mergeCell ref="J57:J58"/>
    <mergeCell ref="K57:K58"/>
    <mergeCell ref="L57:L58"/>
    <mergeCell ref="M57:M58"/>
    <mergeCell ref="N57:S57"/>
    <mergeCell ref="Y57:Y58"/>
    <mergeCell ref="J52:J53"/>
    <mergeCell ref="K52:K53"/>
    <mergeCell ref="L52:L53"/>
    <mergeCell ref="M52:M53"/>
    <mergeCell ref="N52:S52"/>
    <mergeCell ref="N58:O58"/>
    <mergeCell ref="P58:R58"/>
    <mergeCell ref="I3:I4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AB3:AG3"/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AH3:AI3"/>
    <mergeCell ref="J3:J4"/>
    <mergeCell ref="K3:K4"/>
    <mergeCell ref="AJ3:AJ4"/>
    <mergeCell ref="AK3:AK4"/>
    <mergeCell ref="AL3:AL4"/>
    <mergeCell ref="M3:M4"/>
    <mergeCell ref="N3:S3"/>
    <mergeCell ref="T3:Y3"/>
    <mergeCell ref="Z3:AA3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Андрей</cp:lastModifiedBy>
  <cp:lastPrinted>2018-04-15T16:27:40Z</cp:lastPrinted>
  <dcterms:created xsi:type="dcterms:W3CDTF">2010-12-17T08:17:08Z</dcterms:created>
  <dcterms:modified xsi:type="dcterms:W3CDTF">2020-06-22T17:32:16Z</dcterms:modified>
  <cp:category/>
  <cp:version/>
  <cp:contentType/>
  <cp:contentStatus/>
</cp:coreProperties>
</file>